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我的雲端硬碟\媒體圖書館\前台選單目錄\檔案庫\3-檔案專區\泵浦閥產業\文件別\技術文件\離心泵技術\"/>
    </mc:Choice>
  </mc:AlternateContent>
  <xr:revisionPtr revIDLastSave="0" documentId="13_ncr:1_{BCC7EF46-1BD1-4ECF-BAD8-2CED764D4C36}" xr6:coauthVersionLast="47" xr6:coauthVersionMax="47" xr10:uidLastSave="{00000000-0000-0000-0000-000000000000}"/>
  <bookViews>
    <workbookView xWindow="-120" yWindow="-120" windowWidth="29040" windowHeight="15720" xr2:uid="{9BCDD2DD-9AB3-49C0-9457-6EF2B07A6617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B5" i="1"/>
  <c r="Q8" i="1"/>
  <c r="P8" i="1"/>
  <c r="O8" i="1"/>
  <c r="N8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B4" i="1"/>
  <c r="M8" i="1"/>
  <c r="L8" i="1"/>
  <c r="K8" i="1"/>
  <c r="J8" i="1"/>
  <c r="I8" i="1"/>
  <c r="H8" i="1"/>
  <c r="G8" i="1"/>
  <c r="F8" i="1"/>
  <c r="E8" i="1"/>
  <c r="D8" i="1"/>
  <c r="C8" i="1"/>
  <c r="B8" i="1"/>
  <c r="P9" i="1" l="1"/>
  <c r="N9" i="1"/>
  <c r="M9" i="1"/>
  <c r="K9" i="1"/>
  <c r="O9" i="1"/>
  <c r="Q9" i="1"/>
  <c r="B9" i="1"/>
  <c r="C9" i="1"/>
  <c r="H9" i="1"/>
  <c r="I9" i="1"/>
  <c r="L9" i="1"/>
  <c r="D9" i="1"/>
  <c r="G9" i="1"/>
  <c r="J9" i="1"/>
  <c r="E9" i="1"/>
  <c r="F9" i="1"/>
</calcChain>
</file>

<file path=xl/sharedStrings.xml><?xml version="1.0" encoding="utf-8"?>
<sst xmlns="http://schemas.openxmlformats.org/spreadsheetml/2006/main" count="25" uniqueCount="11">
  <si>
    <r>
      <rPr>
        <sz val="18"/>
        <color rgb="FF000000"/>
        <rFont val="Arial"/>
        <family val="2"/>
      </rPr>
      <t>容量</t>
    </r>
    <r>
      <rPr>
        <sz val="18"/>
        <color rgb="FF000000"/>
        <rFont val="Microsoft Yi Baiti"/>
        <family val="4"/>
      </rPr>
      <t>RT</t>
    </r>
  </si>
  <si>
    <t>幹管尺寸mm</t>
    <phoneticPr fontId="3" type="noConversion"/>
  </si>
  <si>
    <t>管徑吋</t>
    <phoneticPr fontId="3" type="noConversion"/>
  </si>
  <si>
    <t>幹管截面積m^2</t>
    <phoneticPr fontId="3" type="noConversion"/>
  </si>
  <si>
    <t>幹管流速m/s</t>
    <phoneticPr fontId="3" type="noConversion"/>
  </si>
  <si>
    <t>分類</t>
    <phoneticPr fontId="3" type="noConversion"/>
  </si>
  <si>
    <t>冰水</t>
    <phoneticPr fontId="3" type="noConversion"/>
  </si>
  <si>
    <t>冷卻水</t>
    <phoneticPr fontId="3" type="noConversion"/>
  </si>
  <si>
    <r>
      <rPr>
        <sz val="18"/>
        <color rgb="FF000000"/>
        <rFont val="Arial"/>
        <family val="2"/>
      </rPr>
      <t>流量</t>
    </r>
    <r>
      <rPr>
        <sz val="18"/>
        <color rgb="FF000000"/>
        <rFont val="Microsoft Yi Baiti"/>
        <family val="4"/>
      </rPr>
      <t>Lpm</t>
    </r>
  </si>
  <si>
    <r>
      <rPr>
        <sz val="18"/>
        <color rgb="FF000000"/>
        <rFont val="Microsoft JhengHei"/>
        <family val="4"/>
      </rPr>
      <t>流量</t>
    </r>
    <r>
      <rPr>
        <sz val="18"/>
        <color rgb="FF000000"/>
        <rFont val="Microsoft Yi Baiti"/>
        <family val="4"/>
      </rPr>
      <t>cmh</t>
    </r>
    <phoneticPr fontId="3" type="noConversion"/>
  </si>
  <si>
    <r>
      <rPr>
        <sz val="18"/>
        <color rgb="FF000000"/>
        <rFont val="Microsoft JhengHei"/>
        <family val="4"/>
      </rPr>
      <t>流量</t>
    </r>
    <r>
      <rPr>
        <sz val="18"/>
        <color rgb="FF000000"/>
        <rFont val="Microsoft Yi Baiti"/>
        <family val="4"/>
      </rPr>
      <t>cmm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</si>
</sst>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0_ "/>
  </numFmts>
  <fonts count="9">
    <font>
      <sz val="12"/>
      <color theme="1"/>
      <name val="新細明體"/>
      <family val="2"/>
      <charset val="136"/>
      <scheme val="minor"/>
    </font>
    <font>
      <sz val="18"/>
      <color rgb="FF000000"/>
      <name val="Microsoft Yi Baiti"/>
      <family val="4"/>
    </font>
    <font>
      <sz val="18"/>
      <color rgb="FF000000"/>
      <name val="Arial"/>
      <family val="2"/>
    </font>
    <font>
      <sz val="9"/>
      <name val="新細明體"/>
      <family val="2"/>
      <charset val="136"/>
      <scheme val="minor"/>
    </font>
    <font>
      <sz val="18"/>
      <name val="Microsoft Yi Baiti"/>
      <family val="4"/>
    </font>
    <font>
      <sz val="18"/>
      <color rgb="FF000000"/>
      <name val="Microsoft JhengHei"/>
      <family val="4"/>
    </font>
    <font>
      <sz val="14"/>
      <color rgb="FF000000"/>
      <name val="Microsoft Yi Baiti"/>
      <family val="4"/>
    </font>
    <font>
      <sz val="18"/>
      <color rgb="FF000000"/>
      <name val="Microsoft JhengHei UI"/>
      <family val="2"/>
      <charset val="136"/>
    </font>
    <font>
      <sz val="18"/>
      <color rgb="FF000000"/>
      <name val="Microsoft JhengHei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176" fontId="1" fillId="0" borderId="1" xfId="0" applyNumberFormat="1" applyFont="1" applyBorder="1" applyAlignment="1">
      <alignment horizontal="center" vertical="center" wrapText="1" readingOrder="1"/>
    </xf>
    <xf numFmtId="177" fontId="6" fillId="0" borderId="1" xfId="0" applyNumberFormat="1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176" fontId="1" fillId="0" borderId="0" xfId="0" applyNumberFormat="1" applyFont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6772-16B5-469F-81CC-1274BFCCBEF3}">
  <dimension ref="A1:Q10"/>
  <sheetViews>
    <sheetView tabSelected="1" workbookViewId="0">
      <selection activeCell="A6" sqref="A6"/>
    </sheetView>
  </sheetViews>
  <sheetFormatPr defaultRowHeight="16.5"/>
  <cols>
    <col min="1" max="1" width="22.875" customWidth="1"/>
    <col min="2" max="2" width="11.5" bestFit="1" customWidth="1"/>
    <col min="3" max="3" width="15.375" customWidth="1"/>
    <col min="5" max="5" width="13.75" customWidth="1"/>
    <col min="7" max="7" width="12.75" customWidth="1"/>
    <col min="9" max="9" width="13.375" customWidth="1"/>
    <col min="11" max="11" width="13.875" customWidth="1"/>
    <col min="13" max="13" width="14.875" customWidth="1"/>
    <col min="14" max="14" width="10.5" customWidth="1"/>
    <col min="15" max="15" width="13.5" customWidth="1"/>
    <col min="16" max="16" width="9.875" bestFit="1" customWidth="1"/>
    <col min="17" max="17" width="10.625" customWidth="1"/>
  </cols>
  <sheetData>
    <row r="1" spans="1:17" ht="30.75" customHeight="1">
      <c r="A1" s="1" t="s">
        <v>0</v>
      </c>
      <c r="B1" s="11">
        <v>100</v>
      </c>
      <c r="C1" s="11"/>
      <c r="D1" s="11">
        <v>200</v>
      </c>
      <c r="E1" s="11"/>
      <c r="F1" s="11">
        <v>300</v>
      </c>
      <c r="G1" s="11"/>
      <c r="H1" s="11">
        <v>400</v>
      </c>
      <c r="I1" s="11"/>
      <c r="J1" s="12">
        <v>500</v>
      </c>
      <c r="K1" s="12"/>
      <c r="L1" s="10">
        <v>600</v>
      </c>
      <c r="M1" s="10"/>
      <c r="N1" s="10">
        <v>800</v>
      </c>
      <c r="O1" s="10"/>
      <c r="P1" s="10">
        <v>1000</v>
      </c>
      <c r="Q1" s="10"/>
    </row>
    <row r="2" spans="1:17" ht="30.75" customHeight="1">
      <c r="A2" s="6" t="s">
        <v>5</v>
      </c>
      <c r="B2" s="7" t="s">
        <v>6</v>
      </c>
      <c r="C2" s="7" t="s">
        <v>7</v>
      </c>
      <c r="D2" s="7" t="s">
        <v>6</v>
      </c>
      <c r="E2" s="7" t="s">
        <v>7</v>
      </c>
      <c r="F2" s="7" t="s">
        <v>6</v>
      </c>
      <c r="G2" s="7" t="s">
        <v>7</v>
      </c>
      <c r="H2" s="7" t="s">
        <v>6</v>
      </c>
      <c r="I2" s="7" t="s">
        <v>7</v>
      </c>
      <c r="J2" s="7" t="s">
        <v>6</v>
      </c>
      <c r="K2" s="7" t="s">
        <v>7</v>
      </c>
      <c r="L2" s="7" t="s">
        <v>6</v>
      </c>
      <c r="M2" s="7" t="s">
        <v>7</v>
      </c>
      <c r="N2" s="7" t="s">
        <v>6</v>
      </c>
      <c r="O2" s="7" t="s">
        <v>7</v>
      </c>
      <c r="P2" s="7" t="s">
        <v>6</v>
      </c>
      <c r="Q2" s="7" t="s">
        <v>7</v>
      </c>
    </row>
    <row r="3" spans="1:17" ht="30.75" customHeight="1">
      <c r="A3" s="1" t="s">
        <v>8</v>
      </c>
      <c r="B3" s="1">
        <v>1000</v>
      </c>
      <c r="C3" s="1">
        <v>1250</v>
      </c>
      <c r="D3" s="1">
        <v>2000</v>
      </c>
      <c r="E3" s="1">
        <v>2500</v>
      </c>
      <c r="F3" s="1">
        <v>3000</v>
      </c>
      <c r="G3" s="1">
        <v>3750</v>
      </c>
      <c r="H3" s="1">
        <v>4000</v>
      </c>
      <c r="I3" s="1">
        <v>5000</v>
      </c>
      <c r="J3" s="2">
        <v>5000</v>
      </c>
      <c r="K3" s="1">
        <v>6250</v>
      </c>
      <c r="L3" s="1">
        <v>6000</v>
      </c>
      <c r="M3" s="1">
        <v>7500</v>
      </c>
      <c r="N3" s="1">
        <v>8000</v>
      </c>
      <c r="O3" s="1">
        <v>10000</v>
      </c>
      <c r="P3" s="1">
        <v>10000</v>
      </c>
      <c r="Q3" s="1">
        <v>12500</v>
      </c>
    </row>
    <row r="4" spans="1:17" ht="30.75" customHeight="1">
      <c r="A4" s="1" t="s">
        <v>10</v>
      </c>
      <c r="B4" s="1">
        <f>B3/1000</f>
        <v>1</v>
      </c>
      <c r="C4" s="1">
        <f t="shared" ref="C4:Q4" si="0">C3/1000</f>
        <v>1.25</v>
      </c>
      <c r="D4" s="1">
        <f t="shared" si="0"/>
        <v>2</v>
      </c>
      <c r="E4" s="1">
        <f t="shared" si="0"/>
        <v>2.5</v>
      </c>
      <c r="F4" s="1">
        <f t="shared" si="0"/>
        <v>3</v>
      </c>
      <c r="G4" s="1">
        <f t="shared" si="0"/>
        <v>3.75</v>
      </c>
      <c r="H4" s="1">
        <f t="shared" si="0"/>
        <v>4</v>
      </c>
      <c r="I4" s="1">
        <f t="shared" si="0"/>
        <v>5</v>
      </c>
      <c r="J4" s="1">
        <f t="shared" si="0"/>
        <v>5</v>
      </c>
      <c r="K4" s="1">
        <f t="shared" si="0"/>
        <v>6.25</v>
      </c>
      <c r="L4" s="1">
        <f t="shared" si="0"/>
        <v>6</v>
      </c>
      <c r="M4" s="1">
        <f t="shared" si="0"/>
        <v>7.5</v>
      </c>
      <c r="N4" s="1">
        <f t="shared" si="0"/>
        <v>8</v>
      </c>
      <c r="O4" s="1">
        <f t="shared" si="0"/>
        <v>10</v>
      </c>
      <c r="P4" s="1">
        <f t="shared" si="0"/>
        <v>10</v>
      </c>
      <c r="Q4" s="1">
        <f t="shared" si="0"/>
        <v>12.5</v>
      </c>
    </row>
    <row r="5" spans="1:17" ht="30.75" customHeight="1">
      <c r="A5" s="1" t="s">
        <v>9</v>
      </c>
      <c r="B5" s="1">
        <f>B4*60</f>
        <v>60</v>
      </c>
      <c r="C5" s="1">
        <f t="shared" ref="C5:Q5" si="1">C4*60</f>
        <v>75</v>
      </c>
      <c r="D5" s="1">
        <f t="shared" si="1"/>
        <v>120</v>
      </c>
      <c r="E5" s="1">
        <f t="shared" si="1"/>
        <v>150</v>
      </c>
      <c r="F5" s="1">
        <f t="shared" si="1"/>
        <v>180</v>
      </c>
      <c r="G5" s="1">
        <f t="shared" si="1"/>
        <v>225</v>
      </c>
      <c r="H5" s="1">
        <f t="shared" si="1"/>
        <v>240</v>
      </c>
      <c r="I5" s="1">
        <f t="shared" si="1"/>
        <v>300</v>
      </c>
      <c r="J5" s="1">
        <f t="shared" si="1"/>
        <v>300</v>
      </c>
      <c r="K5" s="1">
        <f t="shared" si="1"/>
        <v>375</v>
      </c>
      <c r="L5" s="1">
        <f t="shared" si="1"/>
        <v>360</v>
      </c>
      <c r="M5" s="1">
        <f t="shared" si="1"/>
        <v>450</v>
      </c>
      <c r="N5" s="1">
        <f t="shared" si="1"/>
        <v>480</v>
      </c>
      <c r="O5" s="1">
        <f t="shared" si="1"/>
        <v>600</v>
      </c>
      <c r="P5" s="1">
        <f t="shared" si="1"/>
        <v>600</v>
      </c>
      <c r="Q5" s="1">
        <f t="shared" si="1"/>
        <v>750</v>
      </c>
    </row>
    <row r="6" spans="1:17" ht="30.75" customHeight="1">
      <c r="A6" s="3" t="s">
        <v>1</v>
      </c>
      <c r="B6" s="4">
        <v>125</v>
      </c>
      <c r="C6" s="4">
        <v>125</v>
      </c>
      <c r="D6" s="4">
        <v>175</v>
      </c>
      <c r="E6" s="4">
        <v>175</v>
      </c>
      <c r="F6" s="4">
        <v>200</v>
      </c>
      <c r="G6" s="4">
        <v>200</v>
      </c>
      <c r="H6" s="4">
        <v>250</v>
      </c>
      <c r="I6" s="4">
        <v>250</v>
      </c>
      <c r="J6" s="4">
        <v>275</v>
      </c>
      <c r="K6" s="4">
        <v>275</v>
      </c>
      <c r="L6" s="4">
        <v>300</v>
      </c>
      <c r="M6" s="4">
        <v>300</v>
      </c>
      <c r="N6" s="4">
        <v>350</v>
      </c>
      <c r="O6" s="4">
        <v>350</v>
      </c>
      <c r="P6" s="4">
        <v>375</v>
      </c>
      <c r="Q6" s="4">
        <v>375</v>
      </c>
    </row>
    <row r="7" spans="1:17" ht="30.75" customHeight="1">
      <c r="A7" s="3" t="s">
        <v>2</v>
      </c>
      <c r="B7" s="4">
        <v>5</v>
      </c>
      <c r="C7" s="4">
        <v>5</v>
      </c>
      <c r="D7" s="4">
        <v>7</v>
      </c>
      <c r="E7" s="4">
        <v>7</v>
      </c>
      <c r="F7" s="4">
        <v>8</v>
      </c>
      <c r="G7" s="4">
        <v>8</v>
      </c>
      <c r="H7" s="4">
        <v>10</v>
      </c>
      <c r="I7" s="4">
        <v>10</v>
      </c>
      <c r="J7" s="4">
        <v>11</v>
      </c>
      <c r="K7" s="4">
        <v>11</v>
      </c>
      <c r="L7" s="4">
        <v>12</v>
      </c>
      <c r="M7" s="4">
        <v>12</v>
      </c>
      <c r="N7" s="4">
        <v>14</v>
      </c>
      <c r="O7" s="4">
        <v>14</v>
      </c>
      <c r="P7" s="4">
        <v>16</v>
      </c>
      <c r="Q7" s="4">
        <v>16</v>
      </c>
    </row>
    <row r="8" spans="1:17" ht="30.75" customHeight="1">
      <c r="A8" s="3" t="s">
        <v>3</v>
      </c>
      <c r="B8" s="5">
        <f t="shared" ref="B8:Q8" si="2">PI()/4*(B6/1000)^2</f>
        <v>1.2271846303085129E-2</v>
      </c>
      <c r="C8" s="5">
        <f t="shared" si="2"/>
        <v>1.2271846303085129E-2</v>
      </c>
      <c r="D8" s="5">
        <f t="shared" si="2"/>
        <v>2.4052818754046849E-2</v>
      </c>
      <c r="E8" s="5">
        <f t="shared" si="2"/>
        <v>2.4052818754046849E-2</v>
      </c>
      <c r="F8" s="5">
        <f t="shared" si="2"/>
        <v>3.1415926535897934E-2</v>
      </c>
      <c r="G8" s="5">
        <f t="shared" si="2"/>
        <v>3.1415926535897934E-2</v>
      </c>
      <c r="H8" s="5">
        <f t="shared" si="2"/>
        <v>4.9087385212340517E-2</v>
      </c>
      <c r="I8" s="5">
        <f t="shared" si="2"/>
        <v>4.9087385212340517E-2</v>
      </c>
      <c r="J8" s="5">
        <f t="shared" si="2"/>
        <v>5.9395736106932037E-2</v>
      </c>
      <c r="K8" s="5">
        <f t="shared" si="2"/>
        <v>5.9395736106932037E-2</v>
      </c>
      <c r="L8" s="5">
        <f t="shared" si="2"/>
        <v>7.0685834705770348E-2</v>
      </c>
      <c r="M8" s="5">
        <f t="shared" si="2"/>
        <v>7.0685834705770348E-2</v>
      </c>
      <c r="N8" s="5">
        <f t="shared" si="2"/>
        <v>9.6211275016187398E-2</v>
      </c>
      <c r="O8" s="5">
        <f t="shared" si="2"/>
        <v>9.6211275016187398E-2</v>
      </c>
      <c r="P8" s="5">
        <f t="shared" si="2"/>
        <v>0.11044661672776616</v>
      </c>
      <c r="Q8" s="5">
        <f t="shared" si="2"/>
        <v>0.11044661672776616</v>
      </c>
    </row>
    <row r="9" spans="1:17" ht="30.75" customHeight="1">
      <c r="A9" s="3" t="s">
        <v>4</v>
      </c>
      <c r="B9" s="4">
        <f t="shared" ref="B9:O9" si="3">B4/60/B8</f>
        <v>1.3581221810508401</v>
      </c>
      <c r="C9" s="4">
        <f t="shared" si="3"/>
        <v>1.6976527263135501</v>
      </c>
      <c r="D9" s="4">
        <f t="shared" si="3"/>
        <v>1.3858389602559598</v>
      </c>
      <c r="E9" s="4">
        <f t="shared" si="3"/>
        <v>1.7322987003199495</v>
      </c>
      <c r="F9" s="4">
        <f t="shared" si="3"/>
        <v>1.5915494309189533</v>
      </c>
      <c r="G9" s="4">
        <f t="shared" si="3"/>
        <v>1.9894367886486917</v>
      </c>
      <c r="H9" s="4">
        <f t="shared" si="3"/>
        <v>1.3581221810508401</v>
      </c>
      <c r="I9" s="4">
        <f t="shared" si="3"/>
        <v>1.6976527263135501</v>
      </c>
      <c r="J9" s="4">
        <f t="shared" si="3"/>
        <v>1.4030187820773139</v>
      </c>
      <c r="K9" s="4">
        <f t="shared" si="3"/>
        <v>1.7537734775966427</v>
      </c>
      <c r="L9" s="4">
        <f t="shared" si="3"/>
        <v>1.4147106052612919</v>
      </c>
      <c r="M9" s="4">
        <f t="shared" si="3"/>
        <v>1.7683882565766149</v>
      </c>
      <c r="N9" s="4">
        <f t="shared" si="3"/>
        <v>1.3858389602559598</v>
      </c>
      <c r="O9" s="4">
        <f t="shared" si="3"/>
        <v>1.7322987003199495</v>
      </c>
      <c r="P9" s="4">
        <f t="shared" ref="P9:Q9" si="4">P4/60/P8</f>
        <v>1.5090246456120446</v>
      </c>
      <c r="Q9" s="4">
        <f t="shared" si="4"/>
        <v>1.8862808070150561</v>
      </c>
    </row>
    <row r="10" spans="1:17" ht="30.75" customHeight="1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</sheetData>
  <mergeCells count="8">
    <mergeCell ref="N1:O1"/>
    <mergeCell ref="P1:Q1"/>
    <mergeCell ref="L1:M1"/>
    <mergeCell ref="B1:C1"/>
    <mergeCell ref="D1:E1"/>
    <mergeCell ref="F1:G1"/>
    <mergeCell ref="H1:I1"/>
    <mergeCell ref="J1:K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煥然 簡</dc:creator>
  <cp:lastModifiedBy>煥然 簡</cp:lastModifiedBy>
  <dcterms:created xsi:type="dcterms:W3CDTF">2026-05-15T11:50:50Z</dcterms:created>
  <dcterms:modified xsi:type="dcterms:W3CDTF">2026-05-17T08:32:20Z</dcterms:modified>
</cp:coreProperties>
</file>