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mc:AlternateContent xmlns:mc="http://schemas.openxmlformats.org/markup-compatibility/2006">
    <mc:Choice Requires="x15">
      <x15ac:absPath xmlns:x15ac="http://schemas.microsoft.com/office/spreadsheetml/2010/11/ac" url="C:\Users\user\Downloads\"/>
    </mc:Choice>
  </mc:AlternateContent>
  <xr:revisionPtr revIDLastSave="0" documentId="13_ncr:1_{206835D9-DEA1-4AB5-B6CA-9C3563637FB3}" xr6:coauthVersionLast="47" xr6:coauthVersionMax="47" xr10:uidLastSave="{00000000-0000-0000-0000-000000000000}"/>
  <bookViews>
    <workbookView xWindow="-120" yWindow="-120" windowWidth="29040" windowHeight="15720" xr2:uid="{00000000-000D-0000-FFFF-FFFF00000000}"/>
  </bookViews>
  <sheets>
    <sheet name="1.盤查表" sheetId="5" r:id="rId1"/>
    <sheet name="2.匯入產品碳足跡資訊網表單" sheetId="1" r:id="rId2"/>
    <sheet name="Code" sheetId="2" state="hidden" r:id="rId3"/>
  </sheets>
  <externalReferences>
    <externalReference r:id="rId4"/>
  </externalReferences>
  <definedNames>
    <definedName name="_xlnm._FilterDatabase" localSheetId="0" hidden="1">'1.盤查表'!$F$30:$F$41</definedName>
    <definedName name="生命周期">Code!$A$2:$A$6</definedName>
    <definedName name="名稱">'2.匯入產品碳足跡資訊網表單'!#REF!</definedName>
    <definedName name="係數">'2.匯入產品碳足跡資訊網表單'!#REF!</definedName>
    <definedName name="群組">Code!$D$2:$D$9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 i="5" l="1"/>
  <c r="F20" i="1"/>
  <c r="E20" i="1"/>
  <c r="D20" i="1"/>
  <c r="C20" i="1"/>
  <c r="F19" i="1"/>
  <c r="E19" i="1"/>
  <c r="D19" i="1"/>
  <c r="C19" i="1"/>
  <c r="K32" i="5"/>
  <c r="M32" i="5" s="1"/>
  <c r="K31" i="5"/>
  <c r="M31" i="5" s="1"/>
  <c r="K30" i="5"/>
  <c r="N30" i="5" s="1"/>
  <c r="C141" i="5"/>
  <c r="C140" i="5"/>
  <c r="L144" i="5" l="1"/>
  <c r="M144" i="5"/>
  <c r="K104" i="5" l="1"/>
  <c r="M104" i="5" s="1"/>
  <c r="K103" i="5"/>
  <c r="M103" i="5" s="1"/>
  <c r="K102" i="5"/>
  <c r="M102" i="5" s="1"/>
  <c r="K65" i="5"/>
  <c r="M65" i="5" s="1"/>
  <c r="G37" i="1" l="1"/>
  <c r="E37" i="1"/>
  <c r="D37" i="1"/>
  <c r="C37" i="1"/>
  <c r="E36" i="1"/>
  <c r="D36" i="1"/>
  <c r="C36" i="1"/>
  <c r="E35" i="1"/>
  <c r="D35" i="1"/>
  <c r="C35" i="1"/>
  <c r="E34" i="1"/>
  <c r="D34" i="1"/>
  <c r="C34" i="1"/>
  <c r="E33" i="1"/>
  <c r="D33" i="1"/>
  <c r="C33" i="1"/>
  <c r="E32" i="1"/>
  <c r="D32" i="1"/>
  <c r="C32" i="1"/>
  <c r="E31" i="1"/>
  <c r="D31" i="1"/>
  <c r="C31" i="1"/>
  <c r="C29" i="1"/>
  <c r="G28" i="1"/>
  <c r="E28" i="1"/>
  <c r="D28" i="1"/>
  <c r="C28" i="1"/>
  <c r="G25" i="1"/>
  <c r="E25" i="1"/>
  <c r="D25" i="1"/>
  <c r="C25" i="1"/>
  <c r="G24" i="1"/>
  <c r="E24" i="1"/>
  <c r="D24" i="1"/>
  <c r="C24" i="1"/>
  <c r="G23" i="1"/>
  <c r="E23" i="1"/>
  <c r="D23" i="1"/>
  <c r="C23" i="1"/>
  <c r="G22" i="1"/>
  <c r="E22" i="1"/>
  <c r="D22" i="1"/>
  <c r="C22" i="1"/>
  <c r="G21" i="1"/>
  <c r="E21" i="1"/>
  <c r="D21" i="1"/>
  <c r="C21" i="1"/>
  <c r="G18" i="1"/>
  <c r="E18" i="1"/>
  <c r="C18" i="1"/>
  <c r="G17" i="1"/>
  <c r="E17" i="1"/>
  <c r="D17" i="1"/>
  <c r="C17" i="1"/>
  <c r="G16" i="1"/>
  <c r="E16" i="1"/>
  <c r="D16" i="1"/>
  <c r="C16" i="1"/>
  <c r="G15" i="1"/>
  <c r="E15" i="1"/>
  <c r="D15" i="1"/>
  <c r="C15" i="1"/>
  <c r="G14" i="1"/>
  <c r="E14" i="1"/>
  <c r="D14" i="1"/>
  <c r="C14" i="1"/>
  <c r="E13" i="1"/>
  <c r="D13" i="1"/>
  <c r="C13" i="1"/>
  <c r="E12" i="1"/>
  <c r="D12" i="1"/>
  <c r="C12" i="1"/>
  <c r="G11" i="1"/>
  <c r="E11" i="1"/>
  <c r="D11" i="1"/>
  <c r="C11" i="1"/>
  <c r="G10" i="1"/>
  <c r="E10" i="1"/>
  <c r="D10" i="1"/>
  <c r="C10" i="1"/>
  <c r="G9" i="1"/>
  <c r="E9" i="1"/>
  <c r="D9" i="1"/>
  <c r="C9" i="1"/>
  <c r="G8" i="1"/>
  <c r="E8" i="1"/>
  <c r="D8" i="1"/>
  <c r="C8" i="1"/>
  <c r="G7" i="1"/>
  <c r="E7" i="1"/>
  <c r="D7" i="1"/>
  <c r="C7" i="1"/>
  <c r="G6" i="1"/>
  <c r="E6" i="1"/>
  <c r="D6" i="1"/>
  <c r="C6" i="1"/>
  <c r="G5" i="1"/>
  <c r="E5" i="1"/>
  <c r="D5" i="1"/>
  <c r="C5" i="1"/>
  <c r="K155" i="5"/>
  <c r="F37" i="1" s="1"/>
  <c r="M37" i="1" s="1"/>
  <c r="K154" i="5"/>
  <c r="M154" i="5" s="1"/>
  <c r="K153" i="5"/>
  <c r="F35" i="1" s="1"/>
  <c r="M35" i="1" s="1"/>
  <c r="M143" i="5"/>
  <c r="G34" i="1" s="1"/>
  <c r="L143" i="5"/>
  <c r="F34" i="1" s="1"/>
  <c r="M34" i="1" s="1"/>
  <c r="M142" i="5"/>
  <c r="G33" i="1" s="1"/>
  <c r="L142" i="5"/>
  <c r="F33" i="1" s="1"/>
  <c r="M33" i="1" s="1"/>
  <c r="M141" i="5"/>
  <c r="G32" i="1" s="1"/>
  <c r="L141" i="5"/>
  <c r="F32" i="1" s="1"/>
  <c r="M32" i="1" s="1"/>
  <c r="M140" i="5"/>
  <c r="G31" i="1" s="1"/>
  <c r="L140" i="5"/>
  <c r="F31" i="1" s="1"/>
  <c r="M31" i="1" s="1"/>
  <c r="K125" i="5"/>
  <c r="M125" i="5" s="1"/>
  <c r="F29" i="1" s="1"/>
  <c r="M29" i="1" s="1"/>
  <c r="K119" i="5"/>
  <c r="F25" i="1" s="1"/>
  <c r="M25" i="1" s="1"/>
  <c r="K118" i="5"/>
  <c r="F24" i="1" s="1"/>
  <c r="M24" i="1" s="1"/>
  <c r="K117" i="5"/>
  <c r="F23" i="1" s="1"/>
  <c r="M23" i="1" s="1"/>
  <c r="K116" i="5"/>
  <c r="F22" i="1" s="1"/>
  <c r="M22" i="1" s="1"/>
  <c r="K115" i="5"/>
  <c r="F21" i="1" s="1"/>
  <c r="M21" i="1" s="1"/>
  <c r="M20" i="1"/>
  <c r="K101" i="5"/>
  <c r="M101" i="5" s="1"/>
  <c r="K95" i="5"/>
  <c r="K89" i="5"/>
  <c r="M89" i="5" s="1"/>
  <c r="K86" i="5"/>
  <c r="K79" i="5"/>
  <c r="M79" i="5" s="1"/>
  <c r="K71" i="5"/>
  <c r="K66" i="5"/>
  <c r="M66" i="5" s="1"/>
  <c r="M19" i="1" s="1"/>
  <c r="K61" i="5"/>
  <c r="M61" i="5" s="1"/>
  <c r="K56" i="5"/>
  <c r="F18" i="1" s="1"/>
  <c r="M18" i="1" s="1"/>
  <c r="E56" i="5"/>
  <c r="D18" i="1" s="1"/>
  <c r="K46" i="5"/>
  <c r="F17" i="1" s="1"/>
  <c r="M17" i="1" s="1"/>
  <c r="K45" i="5"/>
  <c r="M45" i="5" s="1"/>
  <c r="K44" i="5"/>
  <c r="F15" i="1" s="1"/>
  <c r="M15" i="1" s="1"/>
  <c r="K39" i="5"/>
  <c r="F14" i="1" s="1"/>
  <c r="M14" i="1" s="1"/>
  <c r="K38" i="5"/>
  <c r="M38" i="5" s="1"/>
  <c r="K37" i="5"/>
  <c r="M37" i="5" s="1"/>
  <c r="K36" i="5"/>
  <c r="M36" i="5" s="1"/>
  <c r="K35" i="5"/>
  <c r="M35" i="5" s="1"/>
  <c r="K34" i="5"/>
  <c r="F9" i="1" s="1"/>
  <c r="M9" i="1" s="1"/>
  <c r="K33" i="5"/>
  <c r="M33" i="5" s="1"/>
  <c r="F7" i="1"/>
  <c r="M7" i="1" s="1"/>
  <c r="C23" i="5"/>
  <c r="H13" i="5"/>
  <c r="G13" i="5"/>
  <c r="H12" i="5"/>
  <c r="G12" i="5"/>
  <c r="H11" i="5"/>
  <c r="G11" i="5"/>
  <c r="G9" i="5"/>
  <c r="C9" i="5"/>
  <c r="M155" i="5" l="1"/>
  <c r="F10" i="1"/>
  <c r="M10" i="1" s="1"/>
  <c r="F6" i="1"/>
  <c r="M6" i="1" s="1"/>
  <c r="F13" i="1"/>
  <c r="M13" i="1" s="1"/>
  <c r="F26" i="1"/>
  <c r="M26" i="1" s="1"/>
  <c r="J130" i="5"/>
  <c r="L130" i="5" s="1"/>
  <c r="F30" i="1" s="1"/>
  <c r="M30" i="1" s="1"/>
  <c r="F11" i="1"/>
  <c r="M11" i="1" s="1"/>
  <c r="F36" i="1"/>
  <c r="M36" i="1" s="1"/>
  <c r="F8" i="1"/>
  <c r="M8" i="1" s="1"/>
  <c r="M39" i="5"/>
  <c r="F5" i="1"/>
  <c r="M5" i="1" s="1"/>
  <c r="M44" i="5"/>
  <c r="F16" i="1"/>
  <c r="M16" i="1" s="1"/>
  <c r="F27" i="1"/>
  <c r="M27" i="1" s="1"/>
  <c r="M46" i="5"/>
  <c r="M34" i="5"/>
  <c r="F28" i="1"/>
  <c r="M28" i="1" s="1"/>
  <c r="M153" i="5"/>
  <c r="F38" i="1" s="1"/>
  <c r="M38" i="1" s="1"/>
  <c r="F12" i="1"/>
  <c r="M12" i="1" s="1"/>
  <c r="M39" i="1" l="1"/>
  <c r="N25" i="1" s="1"/>
  <c r="N33" i="1" l="1"/>
  <c r="N7" i="1"/>
  <c r="N13" i="1"/>
  <c r="N21" i="1"/>
  <c r="N11" i="1"/>
  <c r="N37" i="1"/>
  <c r="N16" i="1"/>
  <c r="N19" i="1"/>
  <c r="N36" i="1"/>
  <c r="N6" i="1"/>
  <c r="N24" i="1"/>
  <c r="N14" i="1"/>
  <c r="N31" i="1"/>
  <c r="N15" i="1"/>
  <c r="N20" i="1"/>
  <c r="N18" i="1"/>
  <c r="N9" i="1"/>
  <c r="N8" i="1"/>
  <c r="N35" i="1"/>
  <c r="N32" i="1"/>
  <c r="N28" i="1"/>
  <c r="N17" i="1"/>
  <c r="N26" i="1"/>
  <c r="N29" i="1"/>
  <c r="N30" i="1"/>
  <c r="N38" i="1"/>
  <c r="N10" i="1"/>
  <c r="N34" i="1"/>
  <c r="N22" i="1"/>
  <c r="N23" i="1"/>
  <c r="N12" i="1"/>
  <c r="N5" i="1"/>
  <c r="N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A00494</author>
    <author>ITRI-Gaia</author>
    <author>kristin</author>
    <author>盧怡靜</author>
    <author>User</author>
  </authors>
  <commentList>
    <comment ref="B7" authorId="0" shapeId="0" xr:uid="{00000000-0006-0000-0000-000001000000}">
      <text>
        <r>
          <rPr>
            <b/>
            <sz val="9"/>
            <color indexed="81"/>
            <rFont val="Tahoma"/>
            <family val="2"/>
          </rPr>
          <t>A00494:</t>
        </r>
        <r>
          <rPr>
            <sz val="9"/>
            <color indexed="81"/>
            <rFont val="Tahoma"/>
            <family val="2"/>
          </rPr>
          <t xml:space="preserve">
</t>
        </r>
        <r>
          <rPr>
            <sz val="9"/>
            <color indexed="81"/>
            <rFont val="細明體"/>
            <family val="3"/>
            <charset val="136"/>
          </rPr>
          <t>若數據蒐集過程有部分數據未納入盤查計算，請說明有哪些項目未納入計算</t>
        </r>
      </text>
    </comment>
    <comment ref="F8" authorId="1" shapeId="0" xr:uid="{00000000-0006-0000-0000-000002000000}">
      <text>
        <r>
          <rPr>
            <b/>
            <sz val="9"/>
            <color indexed="81"/>
            <rFont val="Tahoma"/>
            <family val="2"/>
          </rPr>
          <t>ITRI-Gaia:</t>
        </r>
        <r>
          <rPr>
            <sz val="9"/>
            <color indexed="81"/>
            <rFont val="Tahoma"/>
            <family val="2"/>
          </rPr>
          <t xml:space="preserve">
</t>
        </r>
        <r>
          <rPr>
            <sz val="9"/>
            <color indexed="81"/>
            <rFont val="細明體"/>
            <family val="3"/>
            <charset val="136"/>
          </rPr>
          <t>不含包裝材料</t>
        </r>
      </text>
    </comment>
    <comment ref="H8" authorId="2" shapeId="0" xr:uid="{00000000-0006-0000-0000-000003000000}">
      <text>
        <r>
          <rPr>
            <b/>
            <sz val="9"/>
            <color indexed="81"/>
            <rFont val="Tahoma"/>
            <family val="2"/>
          </rPr>
          <t>kristin:</t>
        </r>
        <r>
          <rPr>
            <sz val="9"/>
            <color indexed="81"/>
            <rFont val="Tahoma"/>
            <family val="2"/>
          </rPr>
          <t xml:space="preserve">
</t>
        </r>
        <r>
          <rPr>
            <sz val="9"/>
            <color indexed="81"/>
            <rFont val="細明體"/>
            <family val="3"/>
            <charset val="136"/>
          </rPr>
          <t>若是有多種產品需要做比例分配的話</t>
        </r>
      </text>
    </comment>
    <comment ref="F10" authorId="1" shapeId="0" xr:uid="{00000000-0006-0000-0000-000004000000}">
      <text>
        <r>
          <rPr>
            <b/>
            <sz val="9"/>
            <color indexed="81"/>
            <rFont val="Tahoma"/>
            <family val="2"/>
          </rPr>
          <t>ITRI-Gaia:</t>
        </r>
        <r>
          <rPr>
            <sz val="9"/>
            <color indexed="81"/>
            <rFont val="Tahoma"/>
            <family val="2"/>
          </rPr>
          <t xml:space="preserve">
</t>
        </r>
        <r>
          <rPr>
            <sz val="9"/>
            <color indexed="81"/>
            <rFont val="細明體"/>
            <family val="3"/>
            <charset val="136"/>
          </rPr>
          <t>不含包裝材料</t>
        </r>
      </text>
    </comment>
    <comment ref="H10" authorId="2" shapeId="0" xr:uid="{00000000-0006-0000-0000-000005000000}">
      <text>
        <r>
          <rPr>
            <b/>
            <sz val="9"/>
            <color indexed="81"/>
            <rFont val="Tahoma"/>
            <family val="2"/>
          </rPr>
          <t>kristin:</t>
        </r>
        <r>
          <rPr>
            <sz val="9"/>
            <color indexed="81"/>
            <rFont val="Tahoma"/>
            <family val="2"/>
          </rPr>
          <t xml:space="preserve">
</t>
        </r>
        <r>
          <rPr>
            <sz val="9"/>
            <color indexed="81"/>
            <rFont val="細明體"/>
            <family val="3"/>
            <charset val="136"/>
          </rPr>
          <t>若是有多種產品需要做比例分配的話</t>
        </r>
      </text>
    </comment>
    <comment ref="C29" authorId="0" shapeId="0" xr:uid="{00000000-0006-0000-0000-000006000000}">
      <text>
        <r>
          <rPr>
            <sz val="12"/>
            <color indexed="81"/>
            <rFont val="細明體"/>
            <family val="3"/>
            <charset val="136"/>
          </rPr>
          <t>請填入，該數據蒐集期間，各項原物料的總投入用量</t>
        </r>
      </text>
    </comment>
    <comment ref="E29" authorId="0" shapeId="0" xr:uid="{00000000-0006-0000-0000-000007000000}">
      <text>
        <r>
          <rPr>
            <sz val="12"/>
            <color indexed="81"/>
            <rFont val="細明體"/>
            <family val="3"/>
            <charset val="136"/>
          </rPr>
          <t>請利用</t>
        </r>
        <r>
          <rPr>
            <sz val="12"/>
            <color indexed="81"/>
            <rFont val="Tahoma"/>
            <family val="2"/>
          </rPr>
          <t>google map</t>
        </r>
        <r>
          <rPr>
            <sz val="12"/>
            <color indexed="81"/>
            <rFont val="細明體"/>
            <family val="3"/>
            <charset val="136"/>
          </rPr>
          <t>或物流公司提供的運輸資訊，完成此欄位的填寫</t>
        </r>
      </text>
    </comment>
    <comment ref="G29" authorId="1" shapeId="0" xr:uid="{00000000-0006-0000-0000-000008000000}">
      <text>
        <r>
          <rPr>
            <sz val="12"/>
            <color indexed="81"/>
            <rFont val="細明體"/>
            <family val="3"/>
            <charset val="136"/>
          </rPr>
          <t>以管線運輸者，不必填寫</t>
        </r>
      </text>
    </comment>
    <comment ref="I29" authorId="3" shapeId="0" xr:uid="{00000000-0006-0000-0000-000009000000}">
      <text>
        <r>
          <rPr>
            <sz val="12"/>
            <color indexed="81"/>
            <rFont val="細明體"/>
            <family val="3"/>
            <charset val="136"/>
          </rPr>
          <t>若製程投入之原物料有廠內廢棄物再利用，請於備註欄位內註明</t>
        </r>
      </text>
    </comment>
    <comment ref="M29" authorId="2" shapeId="0" xr:uid="{00000000-0006-0000-0000-00000A000000}">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單位產品投入量(kg/計量)</t>
        </r>
        <r>
          <rPr>
            <sz val="14"/>
            <color indexed="81"/>
            <rFont val="Tahoma"/>
            <family val="2"/>
          </rPr>
          <t>/1000)*</t>
        </r>
        <r>
          <rPr>
            <sz val="14"/>
            <color indexed="81"/>
            <rFont val="細明體"/>
            <family val="3"/>
            <charset val="136"/>
          </rPr>
          <t>運輸距離(km)</t>
        </r>
      </text>
    </comment>
    <comment ref="N29" authorId="2" shapeId="0" xr:uid="{00000000-0006-0000-0000-00000B000000}">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單位產品投入量(kg/kg)</t>
        </r>
        <r>
          <rPr>
            <sz val="14"/>
            <color indexed="81"/>
            <rFont val="Tahoma"/>
            <family val="2"/>
          </rPr>
          <t>/1000)*</t>
        </r>
        <r>
          <rPr>
            <sz val="14"/>
            <color indexed="81"/>
            <rFont val="細明體"/>
            <family val="3"/>
            <charset val="136"/>
          </rPr>
          <t>運輸距離(km)</t>
        </r>
      </text>
    </comment>
    <comment ref="O29" authorId="2" shapeId="0" xr:uid="{00000000-0006-0000-0000-00000C000000}">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單位產品投入量(kg/kg)</t>
        </r>
        <r>
          <rPr>
            <sz val="14"/>
            <color indexed="81"/>
            <rFont val="Tahoma"/>
            <family val="2"/>
          </rPr>
          <t>/1000)*</t>
        </r>
        <r>
          <rPr>
            <sz val="14"/>
            <color indexed="81"/>
            <rFont val="細明體"/>
            <family val="3"/>
            <charset val="136"/>
          </rPr>
          <t>運輸距離(km)</t>
        </r>
      </text>
    </comment>
    <comment ref="C43" authorId="0" shapeId="0" xr:uid="{00000000-0006-0000-0000-000014000000}">
      <text>
        <r>
          <rPr>
            <sz val="12"/>
            <color indexed="81"/>
            <rFont val="細明體"/>
            <family val="3"/>
            <charset val="136"/>
          </rPr>
          <t>請填入，該數據蒐集期間，各項輔助物料的總投入用量</t>
        </r>
      </text>
    </comment>
    <comment ref="E43" authorId="0" shapeId="0" xr:uid="{00000000-0006-0000-0000-000015000000}">
      <text>
        <r>
          <rPr>
            <sz val="12"/>
            <color indexed="81"/>
            <rFont val="細明體"/>
            <family val="3"/>
            <charset val="136"/>
          </rPr>
          <t>請利用</t>
        </r>
        <r>
          <rPr>
            <sz val="12"/>
            <color indexed="81"/>
            <rFont val="Tahoma"/>
            <family val="2"/>
          </rPr>
          <t>google map</t>
        </r>
        <r>
          <rPr>
            <sz val="12"/>
            <color indexed="81"/>
            <rFont val="細明體"/>
            <family val="3"/>
            <charset val="136"/>
          </rPr>
          <t>或物流公司提供的運輸資訊，完成此欄位的填寫</t>
        </r>
      </text>
    </comment>
    <comment ref="G43" authorId="1" shapeId="0" xr:uid="{00000000-0006-0000-0000-000016000000}">
      <text>
        <r>
          <rPr>
            <sz val="12"/>
            <color indexed="81"/>
            <rFont val="細明體"/>
            <family val="3"/>
            <charset val="136"/>
          </rPr>
          <t>以管線運輸者，不必填寫</t>
        </r>
      </text>
    </comment>
    <comment ref="I43" authorId="3" shapeId="0" xr:uid="{00000000-0006-0000-0000-000017000000}">
      <text>
        <r>
          <rPr>
            <sz val="12"/>
            <color indexed="81"/>
            <rFont val="細明體"/>
            <family val="3"/>
            <charset val="136"/>
          </rPr>
          <t>若製程投入之原物料有廠內廢棄物再利用，請於備註欄位內註明</t>
        </r>
      </text>
    </comment>
    <comment ref="M43" authorId="2" shapeId="0" xr:uid="{DDA0EF08-F8F9-47AA-B2E6-64CFCDEDCF7A}">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單位產品投入量(kg/計量)</t>
        </r>
        <r>
          <rPr>
            <sz val="14"/>
            <color indexed="81"/>
            <rFont val="Tahoma"/>
            <family val="2"/>
          </rPr>
          <t>/1000)*</t>
        </r>
        <r>
          <rPr>
            <sz val="14"/>
            <color indexed="81"/>
            <rFont val="細明體"/>
            <family val="3"/>
            <charset val="136"/>
          </rPr>
          <t>運輸距離(km)</t>
        </r>
      </text>
    </comment>
    <comment ref="N43" authorId="2" shapeId="0" xr:uid="{00000000-0006-0000-0000-000019000000}">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單位產品投入量(kg/kg)</t>
        </r>
        <r>
          <rPr>
            <sz val="14"/>
            <color indexed="81"/>
            <rFont val="Tahoma"/>
            <family val="2"/>
          </rPr>
          <t>/1000)*</t>
        </r>
        <r>
          <rPr>
            <sz val="14"/>
            <color indexed="81"/>
            <rFont val="細明體"/>
            <family val="3"/>
            <charset val="136"/>
          </rPr>
          <t>運輸距離(km)</t>
        </r>
      </text>
    </comment>
    <comment ref="O43" authorId="2" shapeId="0" xr:uid="{00000000-0006-0000-0000-00001A000000}">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單位產品投入量(kg/kg)</t>
        </r>
        <r>
          <rPr>
            <sz val="14"/>
            <color indexed="81"/>
            <rFont val="Tahoma"/>
            <family val="2"/>
          </rPr>
          <t>/1000)*</t>
        </r>
        <r>
          <rPr>
            <sz val="14"/>
            <color indexed="81"/>
            <rFont val="細明體"/>
            <family val="3"/>
            <charset val="136"/>
          </rPr>
          <t>運輸距離(km)</t>
        </r>
      </text>
    </comment>
    <comment ref="C52" authorId="0" shapeId="0" xr:uid="{00000000-0006-0000-0000-00001B000000}">
      <text>
        <r>
          <rPr>
            <sz val="12"/>
            <color indexed="81"/>
            <rFont val="細明體"/>
            <family val="3"/>
            <charset val="136"/>
          </rPr>
          <t>請填入，該數據蒐集期間，各項該廠區的總用電量</t>
        </r>
      </text>
    </comment>
    <comment ref="E55" authorId="0" shapeId="0" xr:uid="{00000000-0006-0000-0000-00001C000000}">
      <text>
        <r>
          <rPr>
            <sz val="12"/>
            <color indexed="81"/>
            <rFont val="細明體"/>
            <family val="3"/>
            <charset val="136"/>
          </rPr>
          <t>請填入，該數據蒐集期間，各項標的物在製造過程的實際總用電量</t>
        </r>
      </text>
    </comment>
    <comment ref="C60" authorId="0" shapeId="0" xr:uid="{00000000-0006-0000-0000-00001D000000}">
      <text>
        <r>
          <rPr>
            <sz val="12"/>
            <color indexed="81"/>
            <rFont val="細明體"/>
            <family val="3"/>
            <charset val="136"/>
          </rPr>
          <t>請填入，該數據蒐集期間，各項標的物在製造過程各項能源(如:重油、天然氣、液化石油氣…等)的實際總使用量</t>
        </r>
      </text>
    </comment>
    <comment ref="E60" authorId="0" shapeId="0" xr:uid="{00000000-0006-0000-0000-00001E000000}">
      <text>
        <r>
          <rPr>
            <sz val="12"/>
            <color indexed="81"/>
            <rFont val="細明體"/>
            <family val="3"/>
            <charset val="136"/>
          </rPr>
          <t>請利用</t>
        </r>
        <r>
          <rPr>
            <sz val="12"/>
            <color indexed="81"/>
            <rFont val="Tahoma"/>
            <family val="2"/>
          </rPr>
          <t>google map</t>
        </r>
        <r>
          <rPr>
            <sz val="12"/>
            <color indexed="81"/>
            <rFont val="細明體"/>
            <family val="3"/>
            <charset val="136"/>
          </rPr>
          <t>或物流公司提供的運輸資訊，完成此欄位的填寫</t>
        </r>
      </text>
    </comment>
    <comment ref="G60" authorId="1" shapeId="0" xr:uid="{86FFB6FA-A615-4A8C-BC3C-8960A77E7162}">
      <text>
        <r>
          <rPr>
            <sz val="12"/>
            <color indexed="81"/>
            <rFont val="細明體"/>
            <family val="3"/>
            <charset val="136"/>
          </rPr>
          <t>以管線運輸者，不必填寫</t>
        </r>
      </text>
    </comment>
    <comment ref="M60" authorId="2" shapeId="0" xr:uid="{2AF12515-8051-4CF9-8D87-E93E886A5D47}">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單位產品投入量(kg/計量)</t>
        </r>
        <r>
          <rPr>
            <sz val="14"/>
            <color indexed="81"/>
            <rFont val="Tahoma"/>
            <family val="2"/>
          </rPr>
          <t>/1000)*</t>
        </r>
        <r>
          <rPr>
            <sz val="14"/>
            <color indexed="81"/>
            <rFont val="細明體"/>
            <family val="3"/>
            <charset val="136"/>
          </rPr>
          <t>運輸距離(km)</t>
        </r>
      </text>
    </comment>
    <comment ref="C64" authorId="0" shapeId="0" xr:uid="{00000000-0006-0000-0000-000021000000}">
      <text>
        <r>
          <rPr>
            <sz val="12"/>
            <color indexed="81"/>
            <rFont val="細明體"/>
            <family val="3"/>
            <charset val="136"/>
          </rPr>
          <t>若該標的物生產過程有涉及任何鍋爐設備，請填入該數據蒐集期間，此鍋爐設備各項能源</t>
        </r>
        <r>
          <rPr>
            <sz val="12"/>
            <color indexed="81"/>
            <rFont val="Tahoma"/>
            <family val="2"/>
          </rPr>
          <t>(</t>
        </r>
        <r>
          <rPr>
            <sz val="12"/>
            <color indexed="81"/>
            <rFont val="細明體"/>
            <family val="3"/>
            <charset val="136"/>
          </rPr>
          <t>如</t>
        </r>
        <r>
          <rPr>
            <sz val="12"/>
            <color indexed="81"/>
            <rFont val="Tahoma"/>
            <family val="2"/>
          </rPr>
          <t>:</t>
        </r>
        <r>
          <rPr>
            <sz val="12"/>
            <color indexed="81"/>
            <rFont val="細明體"/>
            <family val="3"/>
            <charset val="136"/>
          </rPr>
          <t>重油、天然氣、液化石油氣</t>
        </r>
        <r>
          <rPr>
            <sz val="12"/>
            <color indexed="81"/>
            <rFont val="Tahoma"/>
            <family val="2"/>
          </rPr>
          <t>…</t>
        </r>
        <r>
          <rPr>
            <sz val="12"/>
            <color indexed="81"/>
            <rFont val="細明體"/>
            <family val="3"/>
            <charset val="136"/>
          </rPr>
          <t>等</t>
        </r>
        <r>
          <rPr>
            <sz val="12"/>
            <color indexed="81"/>
            <rFont val="Tahoma"/>
            <family val="2"/>
          </rPr>
          <t>)</t>
        </r>
        <r>
          <rPr>
            <sz val="12"/>
            <color indexed="81"/>
            <rFont val="細明體"/>
            <family val="3"/>
            <charset val="136"/>
          </rPr>
          <t>的實際總使用量與資源的投入量(如:水)</t>
        </r>
      </text>
    </comment>
    <comment ref="E64" authorId="0" shapeId="0" xr:uid="{00000000-0006-0000-0000-000022000000}">
      <text>
        <r>
          <rPr>
            <sz val="12"/>
            <color indexed="81"/>
            <rFont val="細明體"/>
            <family val="3"/>
            <charset val="136"/>
          </rPr>
          <t>請利用</t>
        </r>
        <r>
          <rPr>
            <sz val="12"/>
            <color indexed="81"/>
            <rFont val="Tahoma"/>
            <family val="2"/>
          </rPr>
          <t>google map</t>
        </r>
        <r>
          <rPr>
            <sz val="12"/>
            <color indexed="81"/>
            <rFont val="細明體"/>
            <family val="3"/>
            <charset val="136"/>
          </rPr>
          <t>或物流公司提供的運輸資訊，完成此欄位的填寫</t>
        </r>
      </text>
    </comment>
    <comment ref="G64" authorId="1" shapeId="0" xr:uid="{9137DCCD-41B4-4A88-A228-756C02D4011D}">
      <text>
        <r>
          <rPr>
            <sz val="12"/>
            <color indexed="81"/>
            <rFont val="細明體"/>
            <family val="3"/>
            <charset val="136"/>
          </rPr>
          <t>以管線運輸者，不必填寫</t>
        </r>
      </text>
    </comment>
    <comment ref="M64" authorId="2" shapeId="0" xr:uid="{85AB0A55-9D5C-4892-AD3B-C16B20299640}">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單位產品投入量(kg/計量)</t>
        </r>
        <r>
          <rPr>
            <sz val="14"/>
            <color indexed="81"/>
            <rFont val="Tahoma"/>
            <family val="2"/>
          </rPr>
          <t>/1000)*</t>
        </r>
        <r>
          <rPr>
            <sz val="14"/>
            <color indexed="81"/>
            <rFont val="細明體"/>
            <family val="3"/>
            <charset val="136"/>
          </rPr>
          <t>運輸距離(km)</t>
        </r>
      </text>
    </comment>
    <comment ref="C70" authorId="4" shapeId="0" xr:uid="{00000000-0006-0000-0000-000026000000}">
      <text>
        <r>
          <rPr>
            <sz val="12"/>
            <color indexed="81"/>
            <rFont val="標楷體"/>
            <family val="4"/>
            <charset val="136"/>
          </rPr>
          <t>指「與本產品有關」的排放總量</t>
        </r>
      </text>
    </comment>
    <comment ref="J70" authorId="0" shapeId="0" xr:uid="{00000000-0006-0000-0000-000027000000}">
      <text>
        <r>
          <rPr>
            <sz val="12"/>
            <color indexed="81"/>
            <rFont val="細明體"/>
            <family val="3"/>
            <charset val="136"/>
          </rPr>
          <t>該數據大多為全廠性數據，故請補充說明建議分配到該標的物的原則或計算方式</t>
        </r>
      </text>
    </comment>
    <comment ref="E78" authorId="0" shapeId="0" xr:uid="{00000000-0006-0000-0000-000028000000}">
      <text>
        <r>
          <rPr>
            <sz val="12"/>
            <color indexed="81"/>
            <rFont val="細明體"/>
            <family val="3"/>
            <charset val="136"/>
          </rPr>
          <t>請利用</t>
        </r>
        <r>
          <rPr>
            <sz val="12"/>
            <color indexed="81"/>
            <rFont val="Tahoma"/>
            <family val="2"/>
          </rPr>
          <t>google map</t>
        </r>
        <r>
          <rPr>
            <sz val="12"/>
            <color indexed="81"/>
            <rFont val="細明體"/>
            <family val="3"/>
            <charset val="136"/>
          </rPr>
          <t>或物流公司提供的運輸資訊，完成此欄位的填寫</t>
        </r>
      </text>
    </comment>
    <comment ref="G78" authorId="1" shapeId="0" xr:uid="{56BCDB8E-1288-48D0-9F15-14F648EAAB87}">
      <text>
        <r>
          <rPr>
            <sz val="12"/>
            <color indexed="81"/>
            <rFont val="細明體"/>
            <family val="3"/>
            <charset val="136"/>
          </rPr>
          <t>以管線運輸者，不必填寫</t>
        </r>
      </text>
    </comment>
    <comment ref="I78" authorId="3" shapeId="0" xr:uid="{00000000-0006-0000-0000-00002A000000}">
      <text>
        <r>
          <rPr>
            <sz val="12"/>
            <color indexed="81"/>
            <rFont val="細明體"/>
            <family val="3"/>
            <charset val="136"/>
          </rPr>
          <t>若製程投入之原物料有廠內廢棄物再利用，請於備註欄位內註明</t>
        </r>
      </text>
    </comment>
    <comment ref="M78" authorId="2" shapeId="0" xr:uid="{A5072B0B-6F2B-40DC-95DF-B7AD69A2AD8D}">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單位產品投入量(kg/計量)</t>
        </r>
        <r>
          <rPr>
            <sz val="14"/>
            <color indexed="81"/>
            <rFont val="Tahoma"/>
            <family val="2"/>
          </rPr>
          <t>/1000)*</t>
        </r>
        <r>
          <rPr>
            <sz val="14"/>
            <color indexed="81"/>
            <rFont val="細明體"/>
            <family val="3"/>
            <charset val="136"/>
          </rPr>
          <t>運輸距離(km)</t>
        </r>
      </text>
    </comment>
    <comment ref="E85" authorId="0" shapeId="0" xr:uid="{00000000-0006-0000-0000-00002C000000}">
      <text>
        <r>
          <rPr>
            <sz val="12"/>
            <color indexed="81"/>
            <rFont val="細明體"/>
            <family val="3"/>
            <charset val="136"/>
          </rPr>
          <t>請利用</t>
        </r>
        <r>
          <rPr>
            <sz val="12"/>
            <color indexed="81"/>
            <rFont val="Tahoma"/>
            <family val="2"/>
          </rPr>
          <t>google map</t>
        </r>
        <r>
          <rPr>
            <sz val="12"/>
            <color indexed="81"/>
            <rFont val="細明體"/>
            <family val="3"/>
            <charset val="136"/>
          </rPr>
          <t>或物流公司提供的運輸資訊，完成此欄位的填寫</t>
        </r>
      </text>
    </comment>
    <comment ref="J85" authorId="0" shapeId="0" xr:uid="{00000000-0006-0000-0000-00002F000000}">
      <text>
        <r>
          <rPr>
            <sz val="12"/>
            <color indexed="81"/>
            <rFont val="細明體"/>
            <family val="3"/>
            <charset val="136"/>
          </rPr>
          <t>該數據大多為全廠性數據，故請補充說明建議分配到該標的物的原則或計算方式</t>
        </r>
      </text>
    </comment>
    <comment ref="M85" authorId="2" shapeId="0" xr:uid="{00000000-0006-0000-0000-000030000000}">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單位產品投入量(kg/kg)</t>
        </r>
        <r>
          <rPr>
            <sz val="14"/>
            <color indexed="81"/>
            <rFont val="Tahoma"/>
            <family val="2"/>
          </rPr>
          <t>/1000)*</t>
        </r>
        <r>
          <rPr>
            <sz val="14"/>
            <color indexed="81"/>
            <rFont val="細明體"/>
            <family val="3"/>
            <charset val="136"/>
          </rPr>
          <t>運輸距離(km)</t>
        </r>
      </text>
    </comment>
    <comment ref="E88" authorId="0" shapeId="0" xr:uid="{00000000-0006-0000-0000-000031000000}">
      <text>
        <r>
          <rPr>
            <sz val="12"/>
            <color indexed="81"/>
            <rFont val="細明體"/>
            <family val="3"/>
            <charset val="136"/>
          </rPr>
          <t>請利用</t>
        </r>
        <r>
          <rPr>
            <sz val="12"/>
            <color indexed="81"/>
            <rFont val="Tahoma"/>
            <family val="2"/>
          </rPr>
          <t>google map</t>
        </r>
        <r>
          <rPr>
            <sz val="12"/>
            <color indexed="81"/>
            <rFont val="細明體"/>
            <family val="3"/>
            <charset val="136"/>
          </rPr>
          <t>或物流公司提供的運輸資訊，完成此欄位的填寫</t>
        </r>
      </text>
    </comment>
    <comment ref="G88" authorId="1" shapeId="0" xr:uid="{679C2EB5-F0A8-419D-B85A-27A0FB2C309A}">
      <text>
        <r>
          <rPr>
            <sz val="12"/>
            <color indexed="81"/>
            <rFont val="細明體"/>
            <family val="3"/>
            <charset val="136"/>
          </rPr>
          <t>以管線運輸者，不必填寫</t>
        </r>
      </text>
    </comment>
    <comment ref="I88" authorId="3" shapeId="0" xr:uid="{00000000-0006-0000-0000-000033000000}">
      <text>
        <r>
          <rPr>
            <sz val="12"/>
            <color indexed="81"/>
            <rFont val="細明體"/>
            <family val="3"/>
            <charset val="136"/>
          </rPr>
          <t>若製程投入之原物料有廠內廢棄物再利用，請於備註欄位內註明</t>
        </r>
      </text>
    </comment>
    <comment ref="M88" authorId="2" shapeId="0" xr:uid="{C7DDBAD7-294B-4FD2-B2FB-B5BFBE1CF71D}">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單位產品投入量(kg/計量)</t>
        </r>
        <r>
          <rPr>
            <sz val="14"/>
            <color indexed="81"/>
            <rFont val="Tahoma"/>
            <family val="2"/>
          </rPr>
          <t>/1000)*</t>
        </r>
        <r>
          <rPr>
            <sz val="14"/>
            <color indexed="81"/>
            <rFont val="細明體"/>
            <family val="3"/>
            <charset val="136"/>
          </rPr>
          <t>運輸距離(km)</t>
        </r>
      </text>
    </comment>
    <comment ref="J94" authorId="0" shapeId="0" xr:uid="{00000000-0006-0000-0000-000035000000}">
      <text>
        <r>
          <rPr>
            <sz val="12"/>
            <color indexed="81"/>
            <rFont val="細明體"/>
            <family val="3"/>
            <charset val="136"/>
          </rPr>
          <t>該數據大多為全廠性數據，故請補充說明建議分配到該標的物的原則或計算方式</t>
        </r>
      </text>
    </comment>
    <comment ref="E100" authorId="0" shapeId="0" xr:uid="{00000000-0006-0000-0000-000037000000}">
      <text>
        <r>
          <rPr>
            <b/>
            <sz val="9"/>
            <color indexed="81"/>
            <rFont val="Tahoma"/>
            <family val="2"/>
          </rPr>
          <t>A00494:</t>
        </r>
        <r>
          <rPr>
            <sz val="9"/>
            <color indexed="81"/>
            <rFont val="Tahoma"/>
            <family val="2"/>
          </rPr>
          <t xml:space="preserve">
</t>
        </r>
        <r>
          <rPr>
            <sz val="9"/>
            <color indexed="81"/>
            <rFont val="細明體"/>
            <family val="3"/>
            <charset val="136"/>
          </rPr>
          <t>請利用</t>
        </r>
        <r>
          <rPr>
            <sz val="9"/>
            <color indexed="81"/>
            <rFont val="Tahoma"/>
            <family val="2"/>
          </rPr>
          <t>google map</t>
        </r>
        <r>
          <rPr>
            <sz val="9"/>
            <color indexed="81"/>
            <rFont val="細明體"/>
            <family val="3"/>
            <charset val="136"/>
          </rPr>
          <t>或物流公司提供的運輸資訊，完成此欄位的填寫</t>
        </r>
      </text>
    </comment>
    <comment ref="G100" authorId="1" shapeId="0" xr:uid="{296CFEC1-DC2E-4FCA-8E1E-0895898626B3}">
      <text>
        <r>
          <rPr>
            <sz val="12"/>
            <color indexed="81"/>
            <rFont val="細明體"/>
            <family val="3"/>
            <charset val="136"/>
          </rPr>
          <t>以管線運輸者，不必填寫</t>
        </r>
      </text>
    </comment>
    <comment ref="M100" authorId="2" shapeId="0" xr:uid="{00000000-0006-0000-0000-000039000000}">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單位產品投入量(kg/kg)</t>
        </r>
        <r>
          <rPr>
            <sz val="14"/>
            <color indexed="81"/>
            <rFont val="Tahoma"/>
            <family val="2"/>
          </rPr>
          <t>/1000)*</t>
        </r>
        <r>
          <rPr>
            <sz val="14"/>
            <color indexed="81"/>
            <rFont val="細明體"/>
            <family val="3"/>
            <charset val="136"/>
          </rPr>
          <t>運輸距離(km)</t>
        </r>
      </text>
    </comment>
    <comment ref="C114" authorId="4" shapeId="0" xr:uid="{00000000-0006-0000-0000-00003E000000}">
      <text>
        <r>
          <rPr>
            <sz val="12"/>
            <color indexed="81"/>
            <rFont val="標楷體"/>
            <family val="4"/>
            <charset val="136"/>
          </rPr>
          <t>指「與本產品有關」的排放總量</t>
        </r>
      </text>
    </comment>
    <comment ref="J114" authorId="0" shapeId="0" xr:uid="{00000000-0006-0000-0000-00003F000000}">
      <text>
        <r>
          <rPr>
            <sz val="12"/>
            <color indexed="81"/>
            <rFont val="細明體"/>
            <family val="3"/>
            <charset val="136"/>
          </rPr>
          <t>該數據大多為全廠性數據，故請補充說明建議分配到該標的物的原則或計算方式</t>
        </r>
      </text>
    </comment>
    <comment ref="E124" authorId="0" shapeId="0" xr:uid="{00000000-0006-0000-0000-000042000000}">
      <text>
        <r>
          <rPr>
            <sz val="12"/>
            <color indexed="81"/>
            <rFont val="細明體"/>
            <family val="3"/>
            <charset val="136"/>
          </rPr>
          <t>請利用</t>
        </r>
        <r>
          <rPr>
            <sz val="12"/>
            <color indexed="81"/>
            <rFont val="Tahoma"/>
            <family val="2"/>
          </rPr>
          <t>google map</t>
        </r>
        <r>
          <rPr>
            <sz val="12"/>
            <color indexed="81"/>
            <rFont val="細明體"/>
            <family val="3"/>
            <charset val="136"/>
          </rPr>
          <t>或物流公司提供的運輸資訊，完成此欄位的填寫</t>
        </r>
      </text>
    </comment>
    <comment ref="G124" authorId="1" shapeId="0" xr:uid="{B7C6B8FF-06BD-40C2-99CD-3C0D1AFA868C}">
      <text>
        <r>
          <rPr>
            <sz val="12"/>
            <color indexed="81"/>
            <rFont val="細明體"/>
            <family val="3"/>
            <charset val="136"/>
          </rPr>
          <t>以管線運輸者，不必填寫</t>
        </r>
      </text>
    </comment>
    <comment ref="M124" authorId="2" shapeId="0" xr:uid="{00000000-0006-0000-0000-000045000000}">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單位產品投入量(kg/kg)</t>
        </r>
        <r>
          <rPr>
            <sz val="14"/>
            <color indexed="81"/>
            <rFont val="Tahoma"/>
            <family val="2"/>
          </rPr>
          <t>/1000)*</t>
        </r>
        <r>
          <rPr>
            <sz val="14"/>
            <color indexed="81"/>
            <rFont val="細明體"/>
            <family val="3"/>
            <charset val="136"/>
          </rPr>
          <t>運輸距離(km)</t>
        </r>
      </text>
    </comment>
    <comment ref="G129" authorId="1" shapeId="0" xr:uid="{6422E90D-238F-4FE7-BBCC-781083717070}">
      <text>
        <r>
          <rPr>
            <sz val="12"/>
            <color indexed="81"/>
            <rFont val="細明體"/>
            <family val="3"/>
            <charset val="136"/>
          </rPr>
          <t>以管線運輸者，不必填寫</t>
        </r>
      </text>
    </comment>
    <comment ref="L129" authorId="2" shapeId="0" xr:uid="{00000000-0006-0000-0000-000047000000}">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單位產品投入量(kg/kg)</t>
        </r>
        <r>
          <rPr>
            <sz val="14"/>
            <color indexed="81"/>
            <rFont val="Tahoma"/>
            <family val="2"/>
          </rPr>
          <t>/1000)*</t>
        </r>
        <r>
          <rPr>
            <sz val="14"/>
            <color indexed="81"/>
            <rFont val="細明體"/>
            <family val="3"/>
            <charset val="136"/>
          </rPr>
          <t>運輸距離(km)</t>
        </r>
      </text>
    </comment>
    <comment ref="M129" authorId="2" shapeId="0" xr:uid="{00000000-0006-0000-0000-000048000000}">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單位產品投入量(kg/kg)</t>
        </r>
        <r>
          <rPr>
            <sz val="14"/>
            <color indexed="81"/>
            <rFont val="Tahoma"/>
            <family val="2"/>
          </rPr>
          <t>/1000)*</t>
        </r>
        <r>
          <rPr>
            <sz val="14"/>
            <color indexed="81"/>
            <rFont val="細明體"/>
            <family val="3"/>
            <charset val="136"/>
          </rPr>
          <t>運輸距離(km)</t>
        </r>
      </text>
    </comment>
    <comment ref="N129" authorId="2" shapeId="0" xr:uid="{00000000-0006-0000-0000-000049000000}">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單位產品投入量(kg/kg)</t>
        </r>
        <r>
          <rPr>
            <sz val="14"/>
            <color indexed="81"/>
            <rFont val="Tahoma"/>
            <family val="2"/>
          </rPr>
          <t>/1000)*</t>
        </r>
        <r>
          <rPr>
            <sz val="14"/>
            <color indexed="81"/>
            <rFont val="細明體"/>
            <family val="3"/>
            <charset val="136"/>
          </rPr>
          <t>運輸距離(km)</t>
        </r>
      </text>
    </comment>
    <comment ref="E152" authorId="0" shapeId="0" xr:uid="{00000000-0006-0000-0000-00004A000000}">
      <text>
        <r>
          <rPr>
            <b/>
            <sz val="9"/>
            <color indexed="81"/>
            <rFont val="Tahoma"/>
            <family val="2"/>
          </rPr>
          <t>A00494:</t>
        </r>
        <r>
          <rPr>
            <sz val="9"/>
            <color indexed="81"/>
            <rFont val="Tahoma"/>
            <family val="2"/>
          </rPr>
          <t xml:space="preserve">
</t>
        </r>
        <r>
          <rPr>
            <sz val="9"/>
            <color indexed="81"/>
            <rFont val="細明體"/>
            <family val="3"/>
            <charset val="136"/>
          </rPr>
          <t>請利用</t>
        </r>
        <r>
          <rPr>
            <sz val="9"/>
            <color indexed="81"/>
            <rFont val="Tahoma"/>
            <family val="2"/>
          </rPr>
          <t>google map</t>
        </r>
        <r>
          <rPr>
            <sz val="9"/>
            <color indexed="81"/>
            <rFont val="細明體"/>
            <family val="3"/>
            <charset val="136"/>
          </rPr>
          <t>或物流公司提供的運輸資訊，完成此欄位的填寫</t>
        </r>
      </text>
    </comment>
    <comment ref="G152" authorId="1" shapeId="0" xr:uid="{CE71712F-EC9F-49FA-9211-A160E060411B}">
      <text>
        <r>
          <rPr>
            <sz val="12"/>
            <color indexed="81"/>
            <rFont val="細明體"/>
            <family val="3"/>
            <charset val="136"/>
          </rPr>
          <t>以管線運輸者，不必填寫</t>
        </r>
      </text>
    </comment>
    <comment ref="M152" authorId="2" shapeId="0" xr:uid="{00000000-0006-0000-0000-00004C000000}">
      <text>
        <r>
          <rPr>
            <sz val="14"/>
            <color indexed="81"/>
            <rFont val="細明體"/>
            <family val="3"/>
            <charset val="136"/>
          </rPr>
          <t xml:space="preserve">建議計算方式: </t>
        </r>
        <r>
          <rPr>
            <sz val="14"/>
            <color indexed="81"/>
            <rFont val="Tahoma"/>
            <family val="2"/>
          </rPr>
          <t xml:space="preserve">
(</t>
        </r>
        <r>
          <rPr>
            <sz val="14"/>
            <color indexed="81"/>
            <rFont val="細明體"/>
            <family val="3"/>
            <charset val="136"/>
          </rPr>
          <t>每生產</t>
        </r>
        <r>
          <rPr>
            <sz val="14"/>
            <color indexed="81"/>
            <rFont val="Tahoma"/>
            <family val="2"/>
          </rPr>
          <t>1</t>
        </r>
        <r>
          <rPr>
            <sz val="14"/>
            <color indexed="81"/>
            <rFont val="細明體"/>
            <family val="3"/>
            <charset val="136"/>
          </rPr>
          <t>單位產品投入量(kg/kg)</t>
        </r>
        <r>
          <rPr>
            <sz val="14"/>
            <color indexed="81"/>
            <rFont val="Tahoma"/>
            <family val="2"/>
          </rPr>
          <t>/1000)*</t>
        </r>
        <r>
          <rPr>
            <sz val="14"/>
            <color indexed="81"/>
            <rFont val="細明體"/>
            <family val="3"/>
            <charset val="136"/>
          </rPr>
          <t>運輸距離(km)</t>
        </r>
      </text>
    </comment>
  </commentList>
</comments>
</file>

<file path=xl/sharedStrings.xml><?xml version="1.0" encoding="utf-8"?>
<sst xmlns="http://schemas.openxmlformats.org/spreadsheetml/2006/main" count="507" uniqueCount="337">
  <si>
    <t>活動數據</t>
  </si>
  <si>
    <t>排放係數</t>
  </si>
  <si>
    <t>備註</t>
  </si>
  <si>
    <t>生命週期階段</t>
  </si>
  <si>
    <t>群組</t>
  </si>
  <si>
    <t>名稱</t>
  </si>
  <si>
    <t>數值</t>
  </si>
  <si>
    <t>單位</t>
  </si>
  <si>
    <t>每單位數量</t>
  </si>
  <si>
    <t>數據來源</t>
  </si>
  <si>
    <t>原料取得階段</t>
  </si>
  <si>
    <t>製造生產階段</t>
  </si>
  <si>
    <t>配銷階段</t>
  </si>
  <si>
    <t>輔助項</t>
  </si>
  <si>
    <t>產品</t>
  </si>
  <si>
    <t>排放</t>
  </si>
  <si>
    <t>殘留物</t>
  </si>
  <si>
    <t>能源</t>
  </si>
  <si>
    <t>原物料</t>
  </si>
  <si>
    <t>聯產品</t>
  </si>
  <si>
    <t>生命週期階段</t>
    <phoneticPr fontId="7" type="noConversion"/>
  </si>
  <si>
    <t>群組</t>
    <phoneticPr fontId="7" type="noConversion"/>
  </si>
  <si>
    <t>每人‧每小時</t>
  </si>
  <si>
    <t>每平方米‧每小時</t>
  </si>
  <si>
    <t>kg CO2e</t>
  </si>
  <si>
    <t>g CO2e</t>
  </si>
  <si>
    <t>延噸公里(tkm)</t>
  </si>
  <si>
    <t>延人公里(pkm)</t>
  </si>
  <si>
    <t>度(kwh)</t>
  </si>
  <si>
    <t>百萬焦耳(MJ)</t>
  </si>
  <si>
    <t>立方公里(km3)</t>
  </si>
  <si>
    <t>立方公尺(m3)</t>
  </si>
  <si>
    <t>立方公分(cm3)</t>
  </si>
  <si>
    <t>立方毫米(mm3)</t>
  </si>
  <si>
    <t>平方公里(km2)</t>
  </si>
  <si>
    <t>平方公尺(m2)</t>
  </si>
  <si>
    <t>平方公分(cm2)</t>
  </si>
  <si>
    <t>平方毫米(mm2)</t>
  </si>
  <si>
    <t>公秉(kl)</t>
  </si>
  <si>
    <t>公升(L)</t>
  </si>
  <si>
    <t>毫升(ml)</t>
  </si>
  <si>
    <t>英磅(lb)</t>
  </si>
  <si>
    <t>公噸(mt)</t>
  </si>
  <si>
    <t>公斤(kg)</t>
  </si>
  <si>
    <t>公克(g)</t>
  </si>
  <si>
    <t>毫克(mg)</t>
  </si>
  <si>
    <t>碼(yard)</t>
  </si>
  <si>
    <t>英寸(in)</t>
  </si>
  <si>
    <t>海浬(nm)</t>
  </si>
  <si>
    <t>公里(km)</t>
  </si>
  <si>
    <t>公尺(m)</t>
  </si>
  <si>
    <t>公分(cm)</t>
  </si>
  <si>
    <t>毫米(mm)</t>
  </si>
  <si>
    <t>單位</t>
    <phoneticPr fontId="7" type="noConversion"/>
  </si>
  <si>
    <t>資源</t>
    <phoneticPr fontId="7" type="noConversion"/>
  </si>
  <si>
    <t>每人</t>
    <phoneticPr fontId="9" type="noConversion"/>
  </si>
  <si>
    <t>片</t>
  </si>
  <si>
    <t>顆</t>
    <phoneticPr fontId="9" type="noConversion"/>
  </si>
  <si>
    <t>個</t>
    <phoneticPr fontId="9" type="noConversion"/>
  </si>
  <si>
    <t>條</t>
    <phoneticPr fontId="9" type="noConversion"/>
  </si>
  <si>
    <t>卷</t>
    <phoneticPr fontId="9" type="noConversion"/>
  </si>
  <si>
    <t>瓶</t>
    <phoneticPr fontId="9" type="noConversion"/>
  </si>
  <si>
    <t>桶</t>
    <phoneticPr fontId="9" type="noConversion"/>
  </si>
  <si>
    <t>盒</t>
    <phoneticPr fontId="9" type="noConversion"/>
  </si>
  <si>
    <t>包</t>
    <phoneticPr fontId="9" type="noConversion"/>
  </si>
  <si>
    <t>罐</t>
    <phoneticPr fontId="9" type="noConversion"/>
  </si>
  <si>
    <t>運輸方式</t>
    <phoneticPr fontId="6" type="noConversion"/>
  </si>
  <si>
    <t>單位</t>
    <phoneticPr fontId="6" type="noConversion"/>
  </si>
  <si>
    <t>Part1 填寫說明</t>
    <phoneticPr fontId="7" type="noConversion"/>
  </si>
  <si>
    <t>海運</t>
    <phoneticPr fontId="6" type="noConversion"/>
  </si>
  <si>
    <t>標的產品名稱</t>
    <phoneticPr fontId="7" type="noConversion"/>
  </si>
  <si>
    <t>空運</t>
    <phoneticPr fontId="6" type="noConversion"/>
  </si>
  <si>
    <t>數據盤查起迄時間</t>
    <phoneticPr fontId="7" type="noConversion"/>
  </si>
  <si>
    <t>管線</t>
    <phoneticPr fontId="6" type="noConversion"/>
  </si>
  <si>
    <t>排除項目</t>
    <phoneticPr fontId="7" type="noConversion"/>
  </si>
  <si>
    <t>其他</t>
    <phoneticPr fontId="6" type="noConversion"/>
  </si>
  <si>
    <t>標的產品</t>
    <phoneticPr fontId="7" type="noConversion"/>
  </si>
  <si>
    <t>產品名稱</t>
    <phoneticPr fontId="6" type="noConversion"/>
  </si>
  <si>
    <t>總產量</t>
    <phoneticPr fontId="6" type="noConversion"/>
  </si>
  <si>
    <t>計量單位</t>
    <phoneticPr fontId="6" type="noConversion"/>
  </si>
  <si>
    <t>單件裸裝重量(不含包裝，kg)</t>
    <phoneticPr fontId="6" type="noConversion"/>
  </si>
  <si>
    <t>標的產品佔全廠所有產品的比例</t>
    <phoneticPr fontId="6" type="noConversion"/>
  </si>
  <si>
    <t>分配比例計算依據(如:個數、面積、長度、重量、體積、工時...等)</t>
    <phoneticPr fontId="6" type="noConversion"/>
  </si>
  <si>
    <t>備註/佐證文件說明</t>
    <phoneticPr fontId="6" type="noConversion"/>
  </si>
  <si>
    <t>公司其他產品</t>
    <phoneticPr fontId="7" type="noConversion"/>
  </si>
  <si>
    <t>產品名稱</t>
    <phoneticPr fontId="6" type="noConversion"/>
  </si>
  <si>
    <t>總產量</t>
    <phoneticPr fontId="6" type="noConversion"/>
  </si>
  <si>
    <t>計量單位</t>
    <phoneticPr fontId="6" type="noConversion"/>
  </si>
  <si>
    <t>單件裸裝重量(不含包裝，kg)</t>
    <phoneticPr fontId="6" type="noConversion"/>
  </si>
  <si>
    <t>其他產品佔全廠所有產品的比例</t>
    <phoneticPr fontId="6" type="noConversion"/>
  </si>
  <si>
    <t>聯繫資訊</t>
    <phoneticPr fontId="6" type="noConversion"/>
  </si>
  <si>
    <t>姓名</t>
    <phoneticPr fontId="6" type="noConversion"/>
  </si>
  <si>
    <t>電話</t>
    <phoneticPr fontId="6" type="noConversion"/>
  </si>
  <si>
    <t>電子信箱</t>
    <phoneticPr fontId="6" type="noConversion"/>
  </si>
  <si>
    <t>手機</t>
    <phoneticPr fontId="6" type="noConversion"/>
  </si>
  <si>
    <t>數值</t>
    <phoneticPr fontId="6" type="noConversion"/>
  </si>
  <si>
    <t>單位</t>
    <phoneticPr fontId="6" type="noConversion"/>
  </si>
  <si>
    <t>Part2 填寫說明</t>
    <phoneticPr fontId="7" type="noConversion"/>
  </si>
  <si>
    <t>數據分配原則</t>
    <phoneticPr fontId="7" type="noConversion"/>
  </si>
  <si>
    <t>名稱</t>
    <phoneticPr fontId="6" type="noConversion"/>
  </si>
  <si>
    <t>分配比例(請直接填入數值)</t>
    <phoneticPr fontId="6" type="noConversion"/>
  </si>
  <si>
    <t>分配比例計算公式說明</t>
    <phoneticPr fontId="7" type="noConversion"/>
  </si>
  <si>
    <t>分配比例計算依據(如:個數、面積、長度、重量、體積、工時...等)</t>
    <phoneticPr fontId="7" type="noConversion"/>
  </si>
  <si>
    <t>備註</t>
    <phoneticPr fontId="6" type="noConversion"/>
  </si>
  <si>
    <t>分配原則 1</t>
    <phoneticPr fontId="6" type="noConversion"/>
  </si>
  <si>
    <t>分配原則 2</t>
    <phoneticPr fontId="6" type="noConversion"/>
  </si>
  <si>
    <t>分配原則 3</t>
    <phoneticPr fontId="6" type="noConversion"/>
  </si>
  <si>
    <t>原料取得階段</t>
    <phoneticPr fontId="7" type="noConversion"/>
  </si>
  <si>
    <t>Part3 填寫說明</t>
    <phoneticPr fontId="7" type="noConversion"/>
  </si>
  <si>
    <t>數據蒐集時間</t>
    <phoneticPr fontId="6" type="noConversion"/>
  </si>
  <si>
    <t>運輸起點
(如: 地址或港口名稱)</t>
    <phoneticPr fontId="6" type="noConversion"/>
  </si>
  <si>
    <t>運輸方式
(下拉式選單)</t>
    <phoneticPr fontId="6" type="noConversion"/>
  </si>
  <si>
    <t>運輸的單位
(下拉式選單)</t>
    <phoneticPr fontId="6" type="noConversion"/>
  </si>
  <si>
    <t>備註/佐證文件說明(如為化學品，請提供濃度 &amp; CAS)</t>
    <phoneticPr fontId="6" type="noConversion"/>
  </si>
  <si>
    <t>原物料投入量
單位</t>
    <phoneticPr fontId="6" type="noConversion"/>
  </si>
  <si>
    <t>來料運輸-空運(TKM)</t>
    <phoneticPr fontId="6" type="noConversion"/>
  </si>
  <si>
    <t>名稱</t>
    <phoneticPr fontId="6" type="noConversion"/>
  </si>
  <si>
    <t>數值</t>
    <phoneticPr fontId="6" type="noConversion"/>
  </si>
  <si>
    <t>單位</t>
    <phoneticPr fontId="6" type="noConversion"/>
  </si>
  <si>
    <t>運輸起點
(如: 地址或港口名稱)</t>
    <phoneticPr fontId="6" type="noConversion"/>
  </si>
  <si>
    <t>運輸方式
(下拉式選單)</t>
    <phoneticPr fontId="6" type="noConversion"/>
  </si>
  <si>
    <t>運輸的單位
(下拉式選單)</t>
    <phoneticPr fontId="6" type="noConversion"/>
  </si>
  <si>
    <t>備註/佐證文件說明
(如為化學品，請提供濃度 &amp; CAS)</t>
    <phoneticPr fontId="6" type="noConversion"/>
  </si>
  <si>
    <t>分配比例(請直接填入數值)</t>
    <phoneticPr fontId="6" type="noConversion"/>
  </si>
  <si>
    <t>來料運輸-海運(TKM)</t>
    <phoneticPr fontId="6" type="noConversion"/>
  </si>
  <si>
    <t>備註/佐證文件說明</t>
    <phoneticPr fontId="6" type="noConversion"/>
  </si>
  <si>
    <t>資源投入量
單位</t>
    <phoneticPr fontId="6" type="noConversion"/>
  </si>
  <si>
    <t xml:space="preserve">A、電力使用 (總用電量=製程用電+公共用電) </t>
    <phoneticPr fontId="6" type="noConversion"/>
  </si>
  <si>
    <t>全廠區總用電量</t>
    <phoneticPr fontId="6" type="noConversion"/>
  </si>
  <si>
    <t>分配比例(請直接填入數值)</t>
  </si>
  <si>
    <t>分配比例計算依據(如:個數、面積、長度、重量、體積、工時...等)</t>
    <phoneticPr fontId="7" type="noConversion"/>
  </si>
  <si>
    <t>電力使用量
單位</t>
    <phoneticPr fontId="6" type="noConversion"/>
  </si>
  <si>
    <t>標的物總用電量(製程用電+公共用電)</t>
    <phoneticPr fontId="6" type="noConversion"/>
  </si>
  <si>
    <t>分配比例計算依據(如:個數、面積、長度、重量、體積、工時...等)</t>
    <phoneticPr fontId="6" type="noConversion"/>
  </si>
  <si>
    <t>燃料投入量
單位</t>
    <phoneticPr fontId="6" type="noConversion"/>
  </si>
  <si>
    <t>A-1、廢氣排放</t>
    <phoneticPr fontId="6" type="noConversion"/>
  </si>
  <si>
    <t>污染物排放總量 &amp; 單位</t>
    <phoneticPr fontId="6" type="noConversion"/>
  </si>
  <si>
    <t>廢氣排放量
單位</t>
    <phoneticPr fontId="6" type="noConversion"/>
  </si>
  <si>
    <t>A-2、 廢氣處理化學藥劑投入量</t>
    <phoneticPr fontId="6" type="noConversion"/>
  </si>
  <si>
    <t>數值</t>
    <phoneticPr fontId="6" type="noConversion"/>
  </si>
  <si>
    <t>單位</t>
    <phoneticPr fontId="6" type="noConversion"/>
  </si>
  <si>
    <t>運輸起點
(如: 地址或港口名稱)</t>
    <phoneticPr fontId="6" type="noConversion"/>
  </si>
  <si>
    <t>運輸方式
(下拉式選單)</t>
    <phoneticPr fontId="6" type="noConversion"/>
  </si>
  <si>
    <t>運輸的單位
(下拉式選單)</t>
    <phoneticPr fontId="6" type="noConversion"/>
  </si>
  <si>
    <t>備註/佐證文件說明
(如為化學品，請提供濃度 &amp; CAS)</t>
    <phoneticPr fontId="6" type="noConversion"/>
  </si>
  <si>
    <t>化學藥劑投入量
單位</t>
    <phoneticPr fontId="6" type="noConversion"/>
  </si>
  <si>
    <r>
      <rPr>
        <sz val="12"/>
        <color indexed="8"/>
        <rFont val="微軟正黑體"/>
        <family val="2"/>
        <charset val="136"/>
      </rPr>
      <t>單位</t>
    </r>
    <phoneticPr fontId="6" type="noConversion"/>
  </si>
  <si>
    <t>運輸終點
(如: 地址或港口名稱)</t>
    <phoneticPr fontId="6" type="noConversion"/>
  </si>
  <si>
    <t>廢水產出量 
單位</t>
    <phoneticPr fontId="6" type="noConversion"/>
  </si>
  <si>
    <t>B-1、廢污水處理化學藥劑投入量</t>
    <phoneticPr fontId="6" type="noConversion"/>
  </si>
  <si>
    <t>B-2、排放階段</t>
    <phoneticPr fontId="6" type="noConversion"/>
  </si>
  <si>
    <t>備註/佐證文件說明</t>
    <phoneticPr fontId="7" type="noConversion"/>
  </si>
  <si>
    <t>排放量
單位</t>
    <phoneticPr fontId="6" type="noConversion"/>
  </si>
  <si>
    <t>處理方式(如: 焚化、掩埋、固化、回收再利用等)</t>
    <phoneticPr fontId="6" type="noConversion"/>
  </si>
  <si>
    <t>廢棄物產出量
單位</t>
    <phoneticPr fontId="6" type="noConversion"/>
  </si>
  <si>
    <t>D、冷媒洩漏逸散量</t>
    <phoneticPr fontId="6" type="noConversion"/>
  </si>
  <si>
    <t>污染物排放總量 &amp; 單位</t>
    <phoneticPr fontId="6" type="noConversion"/>
  </si>
  <si>
    <t>備註/佐證文件說明</t>
    <phoneticPr fontId="6" type="noConversion"/>
  </si>
  <si>
    <t>冷媒排放量
單位</t>
    <phoneticPr fontId="6" type="noConversion"/>
  </si>
  <si>
    <t>單位</t>
    <phoneticPr fontId="6" type="noConversion"/>
  </si>
  <si>
    <t>運輸方式
(下拉式選單)</t>
    <phoneticPr fontId="6" type="noConversion"/>
  </si>
  <si>
    <t>運輸的單位
(下拉式選單)</t>
    <phoneticPr fontId="6" type="noConversion"/>
  </si>
  <si>
    <t>項目名稱</t>
  </si>
  <si>
    <t>單位</t>
    <phoneticPr fontId="7" type="noConversion"/>
  </si>
  <si>
    <t>備註說明</t>
  </si>
  <si>
    <t>數值</t>
    <phoneticPr fontId="6" type="noConversion"/>
  </si>
  <si>
    <t>運輸終點
(如: 地址或港口名稱)</t>
    <phoneticPr fontId="6" type="noConversion"/>
  </si>
  <si>
    <t>處理方式(如: 焚化、掩埋、固化、回收再利用等)</t>
    <phoneticPr fontId="6" type="noConversion"/>
  </si>
  <si>
    <t>活動數據填寫說明</t>
    <phoneticPr fontId="7" type="noConversion"/>
  </si>
  <si>
    <t>排放係數填寫說明</t>
    <phoneticPr fontId="7" type="noConversion"/>
  </si>
  <si>
    <t>總活動量</t>
  </si>
  <si>
    <t>服務階段</t>
    <phoneticPr fontId="7" type="noConversion"/>
  </si>
  <si>
    <t>使用階段</t>
    <phoneticPr fontId="7" type="noConversion"/>
  </si>
  <si>
    <t>每人次</t>
    <phoneticPr fontId="7" type="noConversion"/>
  </si>
  <si>
    <r>
      <t>每房</t>
    </r>
    <r>
      <rPr>
        <sz val="12"/>
        <color rgb="FF000000"/>
        <rFont val="微軟正黑體"/>
        <family val="2"/>
        <charset val="136"/>
      </rPr>
      <t>-每天</t>
    </r>
    <phoneticPr fontId="7" type="noConversion"/>
  </si>
  <si>
    <t>台</t>
    <phoneticPr fontId="7" type="noConversion"/>
  </si>
  <si>
    <t>功能單位</t>
    <phoneticPr fontId="7" type="noConversion"/>
  </si>
  <si>
    <t>原料取得階段是否有原料供應商一同參與盤查</t>
    <phoneticPr fontId="7" type="noConversion"/>
  </si>
  <si>
    <t>□無 ，□有</t>
    <phoneticPr fontId="7" type="noConversion"/>
  </si>
  <si>
    <t>若填有，請說明參加之方式：○ 盤查表，○清理計劃書M表，○其他申報資料，或○其他(請以文字說明)___________________________________________</t>
    <phoneticPr fontId="7" type="noConversion"/>
  </si>
  <si>
    <t>若填有，請說明 _____________________________</t>
    <phoneticPr fontId="7" type="noConversion"/>
  </si>
  <si>
    <t>度(kwh)</t>
    <phoneticPr fontId="7" type="noConversion"/>
  </si>
  <si>
    <t>□無 ，□有</t>
    <phoneticPr fontId="7" type="noConversion"/>
  </si>
  <si>
    <t>廢棄處理階段</t>
    <phoneticPr fontId="7" type="noConversion"/>
  </si>
  <si>
    <t>備註</t>
    <phoneticPr fontId="7" type="noConversion"/>
  </si>
  <si>
    <r>
      <t>1. 請參考電費單據上的數值資訊，填入全廠區總用電量。
2. 若貴公司不僅生產一項單一產品，且無獨立電表區分各產品的用電量；則</t>
    </r>
    <r>
      <rPr>
        <sz val="14"/>
        <color rgb="FFFF0000"/>
        <rFont val="微軟正黑體"/>
        <family val="2"/>
        <charset val="136"/>
      </rPr>
      <t>請依現場實際作業概況或產品屬性，進行該標的產品的用量資訊分配</t>
    </r>
    <r>
      <rPr>
        <sz val="14"/>
        <color indexed="8"/>
        <rFont val="微軟正黑體"/>
        <family val="2"/>
        <charset val="136"/>
      </rPr>
      <t xml:space="preserve">，並於D欄位說明該數值分配的依據。
3. 若可區分製程與公共用電，請盡可能區分清楚，以利後續得知該標的產品碳排的熱點貢獻來自於何處。
4.  燃料部分
     4-1  若此燃料是投入於鍋爐設備，請將數值填寫於 </t>
    </r>
    <r>
      <rPr>
        <sz val="14"/>
        <color indexed="8"/>
        <rFont val="新細明體"/>
        <family val="1"/>
        <charset val="136"/>
      </rPr>
      <t>「</t>
    </r>
    <r>
      <rPr>
        <sz val="14"/>
        <color indexed="8"/>
        <rFont val="微軟正黑體"/>
        <family val="2"/>
        <charset val="136"/>
      </rPr>
      <t>B-1、鍋爐使用的燃料；如： 燃油鍋爐/鍋爐蒸氣等...程序</t>
    </r>
    <r>
      <rPr>
        <sz val="14"/>
        <color indexed="8"/>
        <rFont val="新細明體"/>
        <family val="1"/>
        <charset val="136"/>
      </rPr>
      <t>」</t>
    </r>
    <r>
      <rPr>
        <sz val="14"/>
        <color indexed="8"/>
        <rFont val="微軟正黑體"/>
        <family val="2"/>
        <charset val="136"/>
      </rPr>
      <t xml:space="preserve">欄位處 (勿重複填寫，以免造成重複計算)。
</t>
    </r>
    <r>
      <rPr>
        <sz val="14"/>
        <color rgb="FF0000FF"/>
        <rFont val="微軟正黑體"/>
        <family val="2"/>
        <charset val="136"/>
      </rPr>
      <t xml:space="preserve">     4-2  鍋爐若有使用水，也請填入於B-1、鍋爐使用的燃料。</t>
    </r>
    <r>
      <rPr>
        <sz val="14"/>
        <color indexed="8"/>
        <rFont val="微軟正黑體"/>
        <family val="2"/>
        <charset val="136"/>
      </rPr>
      <t xml:space="preserve">
     4-3  非鍋爐使用的燃料，請填入B-2、其他非鍋爐使用的燃料。舉例:堆高機使用的燃油。
     4-4  若貴司的鍋爐有用於不同產品製程，那於I欄位內填入，建議分配到該標的產品的比例 (註：分配的原則，可參考現場實際作業概況或產品屬性)。</t>
    </r>
    <phoneticPr fontId="7" type="noConversion"/>
  </si>
  <si>
    <t>配銷地點</t>
    <phoneticPr fontId="6" type="noConversion"/>
  </si>
  <si>
    <t>配銷運輸-海運(TKM)</t>
    <phoneticPr fontId="6" type="noConversion"/>
  </si>
  <si>
    <t>配銷運輸-陸運(TKM)</t>
    <phoneticPr fontId="6" type="noConversion"/>
  </si>
  <si>
    <t>配銷運輸-空運(TKM)</t>
    <phoneticPr fontId="6" type="noConversion"/>
  </si>
  <si>
    <r>
      <t>1.活動數據平台匯入表已與前頁盤查表做連結，</t>
    </r>
    <r>
      <rPr>
        <sz val="12"/>
        <color rgb="FFFF0000"/>
        <rFont val="微軟正黑體"/>
        <family val="2"/>
        <charset val="136"/>
      </rPr>
      <t>前頁盤查表的欄位有增修異動時，本表請自行隨之調整</t>
    </r>
    <r>
      <rPr>
        <sz val="12"/>
        <color theme="1"/>
        <rFont val="微軟正黑體"/>
        <family val="2"/>
        <charset val="136"/>
      </rPr>
      <t xml:space="preserve">
2. 請再依實際填入的資料，調整生命週期階段與群組歸屬類別，本頁有附表說明群組定義提供參考
3.於碳足跡計算時，請注意</t>
    </r>
    <r>
      <rPr>
        <sz val="12"/>
        <color rgb="FFFF0000"/>
        <rFont val="微軟正黑體"/>
        <family val="2"/>
        <charset val="136"/>
      </rPr>
      <t>G欄位 與 J 欄位的單位應一致</t>
    </r>
    <r>
      <rPr>
        <sz val="12"/>
        <color rgb="FF0000FF"/>
        <rFont val="微軟正黑體"/>
        <family val="2"/>
        <charset val="136"/>
      </rPr>
      <t>，若不一致，請自行調整</t>
    </r>
    <r>
      <rPr>
        <sz val="12"/>
        <color theme="1"/>
        <rFont val="微軟正黑體"/>
        <family val="2"/>
        <charset val="136"/>
      </rPr>
      <t xml:space="preserve">
4.</t>
    </r>
    <r>
      <rPr>
        <sz val="12"/>
        <rFont val="微軟正黑體"/>
        <family val="2"/>
        <charset val="136"/>
      </rPr>
      <t>本表已</t>
    </r>
    <r>
      <rPr>
        <sz val="12"/>
        <color rgb="FFFF0000"/>
        <rFont val="微軟正黑體"/>
        <family val="2"/>
        <charset val="136"/>
      </rPr>
      <t xml:space="preserve">先鍵入各項原物料&amp;燃料廢棄物等的運輸資訊，請使用者再依實際狀況自行調整 </t>
    </r>
    <r>
      <rPr>
        <sz val="12"/>
        <color rgb="FF0000FF"/>
        <rFont val="微軟正黑體"/>
        <family val="2"/>
        <charset val="136"/>
      </rPr>
      <t xml:space="preserve">
</t>
    </r>
    <r>
      <rPr>
        <sz val="12"/>
        <rFont val="微軟正黑體"/>
        <family val="2"/>
        <charset val="136"/>
      </rPr>
      <t>5.第23-24列本表單先內設連結到工作表 1.盤查表的標的物製程用電與標的物公共用電量；</t>
    </r>
    <r>
      <rPr>
        <sz val="12"/>
        <color rgb="FFFF0000"/>
        <rFont val="微軟正黑體"/>
        <family val="2"/>
        <charset val="136"/>
      </rPr>
      <t xml:space="preserve">倘若您無法區分標的物的製程&amp;公共用電，請自行修改連結欄位
</t>
    </r>
    <phoneticPr fontId="7" type="noConversion"/>
  </si>
  <si>
    <t>數值(kgCO2e/單位)</t>
    <phoneticPr fontId="6" type="noConversion"/>
  </si>
  <si>
    <t>配銷投入量
單位</t>
    <phoneticPr fontId="6" type="noConversion"/>
  </si>
  <si>
    <t>項目名稱</t>
    <phoneticPr fontId="7" type="noConversion"/>
  </si>
  <si>
    <t>PCR情境內容</t>
    <phoneticPr fontId="7" type="noConversion"/>
  </si>
  <si>
    <t>產品總重量
(不含包裝，單位:kg)</t>
    <phoneticPr fontId="6" type="noConversion"/>
  </si>
  <si>
    <t>標示單位</t>
    <phoneticPr fontId="7" type="noConversion"/>
  </si>
  <si>
    <t>使用比例(請直接填入數值)</t>
    <phoneticPr fontId="6" type="noConversion"/>
  </si>
  <si>
    <t>製程階段物料來料運輸-陸運(TKM)</t>
    <phoneticPr fontId="6" type="noConversion"/>
  </si>
  <si>
    <t>廢棄階段物料運輸-陸運(TKM)</t>
    <phoneticPr fontId="7" type="noConversion"/>
  </si>
  <si>
    <t>配銷過程產品出廠運輸-陸運(TKM)</t>
    <phoneticPr fontId="7" type="noConversion"/>
  </si>
  <si>
    <t>製造階段廢棄物出廠運輸-陸運(TKM)</t>
    <phoneticPr fontId="7" type="noConversion"/>
  </si>
  <si>
    <t>廢棄物數量
單位</t>
    <phoneticPr fontId="6" type="noConversion"/>
  </si>
  <si>
    <t>配銷總數量</t>
    <phoneticPr fontId="6" type="noConversion"/>
  </si>
  <si>
    <t>配銷運輸起點/運輸終點</t>
    <phoneticPr fontId="6" type="noConversion"/>
  </si>
  <si>
    <t>備註/佐證文件說明</t>
    <phoneticPr fontId="7" type="noConversion"/>
  </si>
  <si>
    <t>陸運</t>
    <phoneticPr fontId="7" type="noConversion"/>
  </si>
  <si>
    <t>公里(km)</t>
    <phoneticPr fontId="7" type="noConversion"/>
  </si>
  <si>
    <t>杯</t>
    <phoneticPr fontId="7" type="noConversion"/>
  </si>
  <si>
    <t>陸運</t>
  </si>
  <si>
    <t>管線</t>
  </si>
  <si>
    <t>其他資料庫</t>
    <phoneticPr fontId="6" type="noConversion"/>
  </si>
  <si>
    <t xml:space="preserve"> </t>
    <phoneticPr fontId="7" type="noConversion"/>
  </si>
  <si>
    <t>一、該標的物生產製程之物料投入數據  (欄位不足，請自行增添)</t>
    <phoneticPr fontId="6" type="noConversion"/>
  </si>
  <si>
    <r>
      <t>二、該標的物生產製程之能耗資訊</t>
    </r>
    <r>
      <rPr>
        <b/>
        <sz val="16"/>
        <color theme="1" tint="0.499984740745262"/>
        <rFont val="微軟正黑體"/>
        <family val="2"/>
        <charset val="136"/>
      </rPr>
      <t xml:space="preserve"> (欄位不足，請自行增添)</t>
    </r>
    <phoneticPr fontId="6" type="noConversion"/>
  </si>
  <si>
    <r>
      <t>標的物總用電量</t>
    </r>
    <r>
      <rPr>
        <b/>
        <sz val="14"/>
        <color theme="1" tint="0.499984740745262"/>
        <rFont val="微軟正黑體"/>
        <family val="2"/>
        <charset val="136"/>
      </rPr>
      <t xml:space="preserve"> (註：若可將製程與公共用電區分，請盡量拆開填寫；若無法合併也可)</t>
    </r>
    <phoneticPr fontId="6" type="noConversion"/>
  </si>
  <si>
    <r>
      <t xml:space="preserve">B-1、鍋爐使用的燃料 - 如: 燃油鍋爐/鍋爐蒸氣 …等程序 </t>
    </r>
    <r>
      <rPr>
        <b/>
        <sz val="14"/>
        <color theme="1" tint="0.499984740745262"/>
        <rFont val="微軟正黑體"/>
        <family val="2"/>
        <charset val="136"/>
      </rPr>
      <t xml:space="preserve"> (欄位不足，請自行增添)</t>
    </r>
    <phoneticPr fontId="6" type="noConversion"/>
  </si>
  <si>
    <r>
      <t>B-2、其他非鍋爐使用的燃料 (如：推高機、緊急發電機等設備使用之燃料、公務車的汽柴油使用)</t>
    </r>
    <r>
      <rPr>
        <b/>
        <sz val="14"/>
        <color theme="1" tint="0.499984740745262"/>
        <rFont val="微軟正黑體"/>
        <family val="2"/>
        <charset val="136"/>
      </rPr>
      <t xml:space="preserve"> (欄位不足，請自行增添)</t>
    </r>
    <phoneticPr fontId="6" type="noConversion"/>
  </si>
  <si>
    <r>
      <t>三、該標的物生產製程之污染物產生與處理情形</t>
    </r>
    <r>
      <rPr>
        <b/>
        <sz val="16"/>
        <color theme="1" tint="0.499984740745262"/>
        <rFont val="微軟正黑體"/>
        <family val="2"/>
        <charset val="136"/>
      </rPr>
      <t xml:space="preserve"> (欄位不足，請自行增添)</t>
    </r>
    <phoneticPr fontId="6" type="noConversion"/>
  </si>
  <si>
    <t>配銷階段(運輸)</t>
    <phoneticPr fontId="7" type="noConversion"/>
  </si>
  <si>
    <t>廢棄階段</t>
    <phoneticPr fontId="7" type="noConversion"/>
  </si>
  <si>
    <t>張</t>
    <phoneticPr fontId="6" type="noConversion"/>
  </si>
  <si>
    <t>雜糧及蔬菜PCR使用階段得，依照外包裝建議進行估算，或以合理情境假設方式估算。
1. 產品保存情境
2. 產品清洗情境
3. 產品烹煮情境</t>
    <phoneticPr fontId="7" type="noConversion"/>
  </si>
  <si>
    <r>
      <t xml:space="preserve">每單趟運輸距離
</t>
    </r>
    <r>
      <rPr>
        <b/>
        <sz val="12"/>
        <color rgb="FF0000FF"/>
        <rFont val="微軟正黑體"/>
        <family val="2"/>
        <charset val="136"/>
      </rPr>
      <t>(註1)</t>
    </r>
    <phoneticPr fontId="6" type="noConversion"/>
  </si>
  <si>
    <r>
      <t>每</t>
    </r>
    <r>
      <rPr>
        <sz val="12"/>
        <color rgb="FFFF0000"/>
        <rFont val="微軟正黑體"/>
        <family val="2"/>
        <charset val="136"/>
      </rPr>
      <t xml:space="preserve"> 1單位</t>
    </r>
    <r>
      <rPr>
        <sz val="12"/>
        <rFont val="微軟正黑體"/>
        <family val="2"/>
        <charset val="136"/>
      </rPr>
      <t xml:space="preserve"> 標的產品之</t>
    </r>
    <r>
      <rPr>
        <sz val="12"/>
        <color rgb="FFFF0000"/>
        <rFont val="微軟正黑體"/>
        <family val="2"/>
        <charset val="136"/>
      </rPr>
      <t>物料投入量</t>
    </r>
    <r>
      <rPr>
        <sz val="12"/>
        <rFont val="微軟正黑體"/>
        <family val="2"/>
        <charset val="136"/>
      </rPr>
      <t xml:space="preserve">
</t>
    </r>
    <r>
      <rPr>
        <b/>
        <sz val="12"/>
        <color rgb="FF0000FF"/>
        <rFont val="微軟正黑體"/>
        <family val="2"/>
        <charset val="136"/>
      </rPr>
      <t>(註2)</t>
    </r>
    <phoneticPr fontId="6" type="noConversion"/>
  </si>
  <si>
    <r>
      <t xml:space="preserve">來料運輸-陸運(TKM)
</t>
    </r>
    <r>
      <rPr>
        <sz val="12"/>
        <color rgb="FF0000FF"/>
        <rFont val="微軟正黑體"/>
        <family val="2"/>
        <charset val="136"/>
      </rPr>
      <t>(註3)</t>
    </r>
    <phoneticPr fontId="6" type="noConversion"/>
  </si>
  <si>
    <r>
      <t>每</t>
    </r>
    <r>
      <rPr>
        <sz val="12"/>
        <color rgb="FFFF0000"/>
        <rFont val="微軟正黑體"/>
        <family val="2"/>
        <charset val="136"/>
      </rPr>
      <t xml:space="preserve"> 1單位 </t>
    </r>
    <r>
      <rPr>
        <sz val="12"/>
        <rFont val="微軟正黑體"/>
        <family val="2"/>
        <charset val="136"/>
      </rPr>
      <t>標的產品之</t>
    </r>
    <r>
      <rPr>
        <sz val="12"/>
        <color rgb="FFFF0000"/>
        <rFont val="微軟正黑體"/>
        <family val="2"/>
        <charset val="136"/>
      </rPr>
      <t>燃料投入量</t>
    </r>
    <r>
      <rPr>
        <b/>
        <sz val="12"/>
        <color rgb="FF0000FF"/>
        <rFont val="微軟正黑體"/>
        <family val="2"/>
        <charset val="136"/>
      </rPr>
      <t>(註2)</t>
    </r>
    <phoneticPr fontId="6" type="noConversion"/>
  </si>
  <si>
    <t>B、資源 投入 (請依水源方式，如自來水、地下水、井水等 ...進行填)
(提醒：1. 若有廠內循環用水，請務必先扣除循環用水量；2. 若有使用蒸氣鍋爐，請務必先扣除蒸氣鍋爐用水量)</t>
    <phoneticPr fontId="6" type="noConversion"/>
  </si>
  <si>
    <t>B、其他燃料使用 (如燃油鍋爐/鍋爐蒸氣鍋爐所使用之重油、天然氣等燃料，並請註明 燃料種類 &amp; 熱值轉換單位) 
 (提醒:若是蒸氣鍋爐，請務必填寫蒸氣鍋爐用水的資訊）</t>
    <phoneticPr fontId="6" type="noConversion"/>
  </si>
  <si>
    <r>
      <t>每</t>
    </r>
    <r>
      <rPr>
        <sz val="12"/>
        <color rgb="FFFF0000"/>
        <rFont val="微軟正黑體"/>
        <family val="2"/>
        <charset val="136"/>
      </rPr>
      <t xml:space="preserve"> 1單位 </t>
    </r>
    <r>
      <rPr>
        <sz val="12"/>
        <rFont val="微軟正黑體"/>
        <family val="2"/>
        <charset val="136"/>
      </rPr>
      <t>標的產品之</t>
    </r>
    <r>
      <rPr>
        <sz val="12"/>
        <color rgb="FFFF0000"/>
        <rFont val="微軟正黑體"/>
        <family val="2"/>
        <charset val="136"/>
      </rPr>
      <t>廢棄物數量</t>
    </r>
    <r>
      <rPr>
        <b/>
        <sz val="12"/>
        <color rgb="FF0000FF"/>
        <rFont val="微軟正黑體"/>
        <family val="2"/>
        <charset val="136"/>
      </rPr>
      <t>(註2)</t>
    </r>
    <phoneticPr fontId="6" type="noConversion"/>
  </si>
  <si>
    <r>
      <t xml:space="preserve">每 </t>
    </r>
    <r>
      <rPr>
        <sz val="12"/>
        <color rgb="FFFF0000"/>
        <rFont val="微軟正黑體"/>
        <family val="2"/>
        <charset val="136"/>
      </rPr>
      <t xml:space="preserve">1單位 </t>
    </r>
    <r>
      <rPr>
        <sz val="12"/>
        <rFont val="微軟正黑體"/>
        <family val="2"/>
        <charset val="136"/>
      </rPr>
      <t>標的產品之</t>
    </r>
    <r>
      <rPr>
        <sz val="12"/>
        <color rgb="FFFF0000"/>
        <rFont val="微軟正黑體"/>
        <family val="2"/>
        <charset val="136"/>
      </rPr>
      <t>配銷投入量</t>
    </r>
    <r>
      <rPr>
        <b/>
        <sz val="12"/>
        <color rgb="FF0000FF"/>
        <rFont val="微軟正黑體"/>
        <family val="2"/>
        <charset val="136"/>
      </rPr>
      <t>(註2)</t>
    </r>
    <phoneticPr fontId="6" type="noConversion"/>
  </si>
  <si>
    <r>
      <t xml:space="preserve">每 </t>
    </r>
    <r>
      <rPr>
        <sz val="12"/>
        <color rgb="FFFF0000"/>
        <rFont val="微軟正黑體"/>
        <family val="2"/>
        <charset val="136"/>
      </rPr>
      <t>1單位</t>
    </r>
    <r>
      <rPr>
        <sz val="12"/>
        <rFont val="微軟正黑體"/>
        <family val="2"/>
        <charset val="136"/>
      </rPr>
      <t xml:space="preserve"> 標的產品之 </t>
    </r>
    <r>
      <rPr>
        <sz val="12"/>
        <color rgb="FFFF0000"/>
        <rFont val="微軟正黑體"/>
        <family val="2"/>
        <charset val="136"/>
      </rPr>
      <t>燃料投入量</t>
    </r>
    <r>
      <rPr>
        <b/>
        <sz val="12"/>
        <color rgb="FF0000FF"/>
        <rFont val="微軟正黑體"/>
        <family val="2"/>
        <charset val="136"/>
      </rPr>
      <t>(註2)</t>
    </r>
    <phoneticPr fontId="6" type="noConversion"/>
  </si>
  <si>
    <r>
      <t>每</t>
    </r>
    <r>
      <rPr>
        <sz val="12"/>
        <color rgb="FFFF0000"/>
        <rFont val="微軟正黑體"/>
        <family val="2"/>
        <charset val="136"/>
      </rPr>
      <t xml:space="preserve">1單位 </t>
    </r>
    <r>
      <rPr>
        <sz val="12"/>
        <rFont val="微軟正黑體"/>
        <family val="2"/>
        <charset val="136"/>
      </rPr>
      <t>標的產品之</t>
    </r>
    <r>
      <rPr>
        <sz val="12"/>
        <color rgb="FFFF0000"/>
        <rFont val="微軟正黑體"/>
        <family val="2"/>
        <charset val="136"/>
      </rPr>
      <t xml:space="preserve"> 廢氣排放量</t>
    </r>
    <r>
      <rPr>
        <b/>
        <sz val="12"/>
        <color rgb="FF0000FF"/>
        <rFont val="微軟正黑體"/>
        <family val="2"/>
        <charset val="136"/>
      </rPr>
      <t>(註2)</t>
    </r>
    <phoneticPr fontId="7" type="noConversion"/>
  </si>
  <si>
    <r>
      <t xml:space="preserve">每 </t>
    </r>
    <r>
      <rPr>
        <sz val="12"/>
        <color rgb="FFFF0000"/>
        <rFont val="微軟正黑體"/>
        <family val="2"/>
        <charset val="136"/>
      </rPr>
      <t>1單位</t>
    </r>
    <r>
      <rPr>
        <sz val="12"/>
        <rFont val="微軟正黑體"/>
        <family val="2"/>
        <charset val="136"/>
      </rPr>
      <t xml:space="preserve"> 標的產品之</t>
    </r>
    <r>
      <rPr>
        <sz val="12"/>
        <color rgb="FFFF0000"/>
        <rFont val="微軟正黑體"/>
        <family val="2"/>
        <charset val="136"/>
      </rPr>
      <t>化學藥劑投入量</t>
    </r>
    <r>
      <rPr>
        <b/>
        <sz val="12"/>
        <color rgb="FF0000FF"/>
        <rFont val="微軟正黑體"/>
        <family val="2"/>
        <charset val="136"/>
      </rPr>
      <t>(註2)</t>
    </r>
    <phoneticPr fontId="6" type="noConversion"/>
  </si>
  <si>
    <r>
      <t>每</t>
    </r>
    <r>
      <rPr>
        <sz val="12"/>
        <color rgb="FFFF0000"/>
        <rFont val="微軟正黑體"/>
        <family val="2"/>
        <charset val="136"/>
      </rPr>
      <t xml:space="preserve"> 1單位</t>
    </r>
    <r>
      <rPr>
        <sz val="12"/>
        <rFont val="微軟正黑體"/>
        <family val="2"/>
        <charset val="136"/>
      </rPr>
      <t xml:space="preserve"> 標的產品之</t>
    </r>
    <r>
      <rPr>
        <sz val="12"/>
        <color rgb="FFFF0000"/>
        <rFont val="微軟正黑體"/>
        <family val="2"/>
        <charset val="136"/>
      </rPr>
      <t>廢水產出量</t>
    </r>
    <r>
      <rPr>
        <b/>
        <sz val="12"/>
        <color rgb="FF0000FF"/>
        <rFont val="微軟正黑體"/>
        <family val="2"/>
        <charset val="136"/>
      </rPr>
      <t>(註2)</t>
    </r>
    <phoneticPr fontId="7" type="noConversion"/>
  </si>
  <si>
    <r>
      <t>每</t>
    </r>
    <r>
      <rPr>
        <sz val="12"/>
        <color rgb="FFFF0000"/>
        <rFont val="微軟正黑體"/>
        <family val="2"/>
        <charset val="136"/>
      </rPr>
      <t xml:space="preserve"> 1單位</t>
    </r>
    <r>
      <rPr>
        <sz val="12"/>
        <rFont val="微軟正黑體"/>
        <family val="2"/>
        <charset val="136"/>
      </rPr>
      <t xml:space="preserve"> 標的產品之</t>
    </r>
    <r>
      <rPr>
        <sz val="12"/>
        <color rgb="FFFF0000"/>
        <rFont val="微軟正黑體"/>
        <family val="2"/>
        <charset val="136"/>
      </rPr>
      <t>化學藥劑投入量</t>
    </r>
    <r>
      <rPr>
        <b/>
        <sz val="12"/>
        <color rgb="FF0000FF"/>
        <rFont val="微軟正黑體"/>
        <family val="2"/>
        <charset val="136"/>
      </rPr>
      <t>(註2)</t>
    </r>
    <phoneticPr fontId="6" type="noConversion"/>
  </si>
  <si>
    <r>
      <t>每</t>
    </r>
    <r>
      <rPr>
        <sz val="12"/>
        <color rgb="FFFF0000"/>
        <rFont val="微軟正黑體"/>
        <family val="2"/>
        <charset val="136"/>
      </rPr>
      <t xml:space="preserve">1單位 </t>
    </r>
    <r>
      <rPr>
        <sz val="12"/>
        <rFont val="微軟正黑體"/>
        <family val="2"/>
        <charset val="136"/>
      </rPr>
      <t>標的產品之</t>
    </r>
    <r>
      <rPr>
        <sz val="12"/>
        <color rgb="FFFF0000"/>
        <rFont val="微軟正黑體"/>
        <family val="2"/>
        <charset val="136"/>
      </rPr>
      <t>排放量</t>
    </r>
    <r>
      <rPr>
        <b/>
        <sz val="12"/>
        <color rgb="FF0000FF"/>
        <rFont val="微軟正黑體"/>
        <family val="2"/>
        <charset val="136"/>
      </rPr>
      <t>(註2)</t>
    </r>
    <phoneticPr fontId="7" type="noConversion"/>
  </si>
  <si>
    <r>
      <t>每</t>
    </r>
    <r>
      <rPr>
        <sz val="12"/>
        <color rgb="FFFF0000"/>
        <rFont val="微軟正黑體"/>
        <family val="2"/>
        <charset val="136"/>
      </rPr>
      <t xml:space="preserve"> 1單位 </t>
    </r>
    <r>
      <rPr>
        <sz val="12"/>
        <rFont val="微軟正黑體"/>
        <family val="2"/>
        <charset val="136"/>
      </rPr>
      <t>標的產品之</t>
    </r>
    <r>
      <rPr>
        <sz val="12"/>
        <color rgb="FFFF0000"/>
        <rFont val="微軟正黑體"/>
        <family val="2"/>
        <charset val="136"/>
      </rPr>
      <t>廢棄物產出量</t>
    </r>
    <r>
      <rPr>
        <b/>
        <sz val="12"/>
        <color rgb="FF0000FF"/>
        <rFont val="微軟正黑體"/>
        <family val="2"/>
        <charset val="136"/>
      </rPr>
      <t>(註2)</t>
    </r>
    <phoneticPr fontId="6" type="noConversion"/>
  </si>
  <si>
    <r>
      <t>每</t>
    </r>
    <r>
      <rPr>
        <sz val="12"/>
        <color rgb="FFFF0000"/>
        <rFont val="微軟正黑體"/>
        <family val="2"/>
        <charset val="136"/>
      </rPr>
      <t xml:space="preserve"> 1單位 </t>
    </r>
    <r>
      <rPr>
        <sz val="12"/>
        <rFont val="微軟正黑體"/>
        <family val="2"/>
        <charset val="136"/>
      </rPr>
      <t>標的產品之</t>
    </r>
    <r>
      <rPr>
        <sz val="12"/>
        <color rgb="FFFF0000"/>
        <rFont val="微軟正黑體"/>
        <family val="2"/>
        <charset val="136"/>
      </rPr>
      <t xml:space="preserve"> 冷媒排放量</t>
    </r>
    <r>
      <rPr>
        <b/>
        <sz val="12"/>
        <color rgb="FF0000FF"/>
        <rFont val="微軟正黑體"/>
        <family val="2"/>
        <charset val="136"/>
      </rPr>
      <t>(註2)</t>
    </r>
    <phoneticPr fontId="7" type="noConversion"/>
  </si>
  <si>
    <r>
      <t>來料運輸-海運(TKM)</t>
    </r>
    <r>
      <rPr>
        <b/>
        <sz val="12"/>
        <color rgb="FF0000FF"/>
        <rFont val="微軟正黑體"/>
        <family val="2"/>
        <charset val="136"/>
      </rPr>
      <t>(註3)</t>
    </r>
    <phoneticPr fontId="6" type="noConversion"/>
  </si>
  <si>
    <r>
      <t xml:space="preserve">來料運輸-陸運(TKM)
</t>
    </r>
    <r>
      <rPr>
        <b/>
        <sz val="12"/>
        <color rgb="FF0000FF"/>
        <rFont val="微軟正黑體"/>
        <family val="2"/>
        <charset val="136"/>
      </rPr>
      <t>(註3)</t>
    </r>
    <phoneticPr fontId="6" type="noConversion"/>
  </si>
  <si>
    <r>
      <t xml:space="preserve">出廠運輸-陸運(TKM)
</t>
    </r>
    <r>
      <rPr>
        <b/>
        <sz val="12"/>
        <color rgb="FF0000FF"/>
        <rFont val="微軟正黑體"/>
        <family val="2"/>
        <charset val="136"/>
      </rPr>
      <t>(註3)</t>
    </r>
    <phoneticPr fontId="6" type="noConversion"/>
  </si>
  <si>
    <r>
      <t>每</t>
    </r>
    <r>
      <rPr>
        <sz val="12"/>
        <color rgb="FFFF0000"/>
        <rFont val="微軟正黑體"/>
        <family val="2"/>
        <charset val="136"/>
      </rPr>
      <t xml:space="preserve">1單位 </t>
    </r>
    <r>
      <rPr>
        <sz val="12"/>
        <rFont val="微軟正黑體"/>
        <family val="2"/>
        <charset val="136"/>
      </rPr>
      <t>標的產品之</t>
    </r>
    <r>
      <rPr>
        <sz val="12"/>
        <color rgb="FFFF0000"/>
        <rFont val="微軟正黑體"/>
        <family val="2"/>
        <charset val="136"/>
      </rPr>
      <t>電力使用量</t>
    </r>
    <r>
      <rPr>
        <sz val="12"/>
        <color rgb="FF0000FF"/>
        <rFont val="微軟正黑體"/>
        <family val="2"/>
        <charset val="136"/>
      </rPr>
      <t xml:space="preserve">
</t>
    </r>
    <r>
      <rPr>
        <b/>
        <sz val="12"/>
        <color rgb="FF0000FF"/>
        <rFont val="微軟正黑體"/>
        <family val="2"/>
        <charset val="136"/>
      </rPr>
      <t>(註2)</t>
    </r>
    <phoneticPr fontId="6" type="noConversion"/>
  </si>
  <si>
    <r>
      <t>每</t>
    </r>
    <r>
      <rPr>
        <sz val="12"/>
        <color rgb="FFFF0000"/>
        <rFont val="微軟正黑體"/>
        <family val="2"/>
        <charset val="136"/>
      </rPr>
      <t xml:space="preserve"> 1單位</t>
    </r>
    <r>
      <rPr>
        <sz val="12"/>
        <rFont val="微軟正黑體"/>
        <family val="2"/>
        <charset val="136"/>
      </rPr>
      <t xml:space="preserve"> 標的產品之</t>
    </r>
    <r>
      <rPr>
        <sz val="12"/>
        <color rgb="FFFF0000"/>
        <rFont val="微軟正黑體"/>
        <family val="2"/>
        <charset val="136"/>
      </rPr>
      <t>資源投入量</t>
    </r>
    <r>
      <rPr>
        <sz val="12"/>
        <rFont val="微軟正黑體"/>
        <family val="2"/>
        <charset val="136"/>
      </rPr>
      <t xml:space="preserve">
</t>
    </r>
    <r>
      <rPr>
        <b/>
        <sz val="12"/>
        <color rgb="FF0000FF"/>
        <rFont val="微軟正黑體"/>
        <family val="2"/>
        <charset val="136"/>
      </rPr>
      <t>(註2)</t>
    </r>
    <phoneticPr fontId="6" type="noConversion"/>
  </si>
  <si>
    <r>
      <t xml:space="preserve">來料運輸-空運(TKM)
</t>
    </r>
    <r>
      <rPr>
        <b/>
        <sz val="12"/>
        <color rgb="FF0000FF"/>
        <rFont val="微軟正黑體"/>
        <family val="2"/>
        <charset val="136"/>
      </rPr>
      <t>(註3)</t>
    </r>
    <phoneticPr fontId="6" type="noConversion"/>
  </si>
  <si>
    <r>
      <t>每單趟運輸距離</t>
    </r>
    <r>
      <rPr>
        <b/>
        <sz val="12"/>
        <color rgb="FF0000FF"/>
        <rFont val="微軟正黑體"/>
        <family val="2"/>
        <charset val="136"/>
      </rPr>
      <t>(註1)</t>
    </r>
    <phoneticPr fontId="6" type="noConversion"/>
  </si>
  <si>
    <r>
      <t>配銷過程物料來料運輸-陸運(TKM)</t>
    </r>
    <r>
      <rPr>
        <b/>
        <sz val="12"/>
        <color rgb="FF0000FF"/>
        <rFont val="微軟正黑體"/>
        <family val="2"/>
        <charset val="136"/>
      </rPr>
      <t>(註3)</t>
    </r>
    <phoneticPr fontId="6" type="noConversion"/>
  </si>
  <si>
    <r>
      <t>每</t>
    </r>
    <r>
      <rPr>
        <sz val="12"/>
        <color rgb="FFFF0000"/>
        <rFont val="微軟正黑體"/>
        <family val="2"/>
        <charset val="136"/>
      </rPr>
      <t xml:space="preserve"> 1單位</t>
    </r>
    <r>
      <rPr>
        <sz val="12"/>
        <rFont val="微軟正黑體"/>
        <family val="2"/>
        <charset val="136"/>
      </rPr>
      <t xml:space="preserve"> 標的產品</t>
    </r>
    <r>
      <rPr>
        <sz val="12"/>
        <color rgb="FFFF0000"/>
        <rFont val="微軟正黑體"/>
        <family val="2"/>
        <charset val="136"/>
      </rPr>
      <t>配銷時運輸資訊</t>
    </r>
    <r>
      <rPr>
        <b/>
        <sz val="12"/>
        <color rgb="FF0000FF"/>
        <rFont val="微軟正黑體"/>
        <family val="2"/>
        <charset val="136"/>
      </rPr>
      <t>(註2)</t>
    </r>
    <phoneticPr fontId="6" type="noConversion"/>
  </si>
  <si>
    <r>
      <t>每</t>
    </r>
    <r>
      <rPr>
        <sz val="12"/>
        <color rgb="FFFF0000"/>
        <rFont val="微軟正黑體"/>
        <family val="2"/>
        <charset val="136"/>
      </rPr>
      <t xml:space="preserve"> 1單位</t>
    </r>
    <r>
      <rPr>
        <sz val="12"/>
        <rFont val="微軟正黑體"/>
        <family val="2"/>
        <charset val="136"/>
      </rPr>
      <t xml:space="preserve">標的產品用量
</t>
    </r>
    <r>
      <rPr>
        <b/>
        <sz val="12"/>
        <color rgb="FF0000FF"/>
        <rFont val="微軟正黑體"/>
        <family val="2"/>
        <charset val="136"/>
      </rPr>
      <t>(註2)</t>
    </r>
    <phoneticPr fontId="6" type="noConversion"/>
  </si>
  <si>
    <r>
      <t xml:space="preserve">廢棄階段物料運輸-陸運(TKM)
</t>
    </r>
    <r>
      <rPr>
        <b/>
        <sz val="12"/>
        <color rgb="FF0000FF"/>
        <rFont val="微軟正黑體"/>
        <family val="2"/>
        <charset val="136"/>
      </rPr>
      <t>(註3)</t>
    </r>
    <phoneticPr fontId="6" type="noConversion"/>
  </si>
  <si>
    <r>
      <t>每單趟運輸距離</t>
    </r>
    <r>
      <rPr>
        <b/>
        <sz val="12"/>
        <color rgb="FF0000FF"/>
        <rFont val="微軟正黑體"/>
        <family val="2"/>
        <charset val="136"/>
      </rPr>
      <t>(註4)</t>
    </r>
    <phoneticPr fontId="6" type="noConversion"/>
  </si>
  <si>
    <t>各項碳排放數量</t>
    <phoneticPr fontId="6" type="noConversion"/>
  </si>
  <si>
    <t>排放熱點</t>
    <phoneticPr fontId="6" type="noConversion"/>
  </si>
  <si>
    <r>
      <t xml:space="preserve">1. 標的產品名稱(C5欄)要和標的產品(C9欄)一致。
</t>
    </r>
    <r>
      <rPr>
        <sz val="14"/>
        <color rgb="FFFF0000"/>
        <rFont val="微軟正黑體"/>
        <family val="2"/>
        <charset val="136"/>
      </rPr>
      <t xml:space="preserve">2. 單位
     2-1. 功能單位：產品系統碳足跡量化的參考單位 。
     2-2. 標示單位：產品系統銷售或提供服務時的最小基本單位。
</t>
    </r>
    <r>
      <rPr>
        <sz val="14"/>
        <color theme="1"/>
        <rFont val="微軟正黑體"/>
        <family val="2"/>
        <charset val="136"/>
      </rPr>
      <t>3. 若是有2種以上(含2種)產品，請提供各項產品的產量比例(H欄位)。
4. 技術技術建議以全文字方式敘述，避免用「箭號→」的圖形表示。
5. 總產量欄位內的數值，應為該數據盤查起迄時間內的實際總生產量。
6. 排除項目：若數據蒐集過程，有部分的數據資料未納入盤查，請於C6欄位處，註記說明有哪些項目未納入盤查計算。</t>
    </r>
    <r>
      <rPr>
        <sz val="14"/>
        <color indexed="8"/>
        <rFont val="微軟正黑體"/>
        <family val="2"/>
        <charset val="136"/>
      </rPr>
      <t xml:space="preserve">
7. 關於全廠性數據，若涉及分配時，請於左方欄位內，填入可能的分配原則、分配比例(百分比)、公式說明、分配比例計算依據(如:個數、面積、長度、重量、體積、工時...等)</t>
    </r>
    <phoneticPr fontId="7" type="noConversion"/>
  </si>
  <si>
    <t>Part4-1 填寫說明</t>
    <phoneticPr fontId="7" type="noConversion"/>
  </si>
  <si>
    <t>Part4-2 填寫說明</t>
    <phoneticPr fontId="7" type="noConversion"/>
  </si>
  <si>
    <t>Part5 填寫說明</t>
    <phoneticPr fontId="7" type="noConversion"/>
  </si>
  <si>
    <t>工時</t>
    <phoneticPr fontId="7" type="noConversion"/>
  </si>
  <si>
    <t>與F欄H欄有關請勿刪除</t>
    <phoneticPr fontId="7" type="noConversion"/>
  </si>
  <si>
    <t>總碳排放量</t>
    <phoneticPr fontId="6" type="noConversion"/>
  </si>
  <si>
    <t>幸福金針菇</t>
    <phoneticPr fontId="7" type="noConversion"/>
  </si>
  <si>
    <t>幸福農產行</t>
    <phoneticPr fontId="7" type="noConversion"/>
  </si>
  <si>
    <t>幸福茄子</t>
    <phoneticPr fontId="7" type="noConversion"/>
  </si>
  <si>
    <t>包裝材</t>
    <phoneticPr fontId="7" type="noConversion"/>
  </si>
  <si>
    <t>陳XX</t>
    <phoneticPr fontId="7" type="noConversion"/>
  </si>
  <si>
    <t>產量</t>
    <phoneticPr fontId="7" type="noConversion"/>
  </si>
  <si>
    <t>生產流程說明</t>
    <phoneticPr fontId="7" type="noConversion"/>
  </si>
  <si>
    <t>2024/1/1~2024/12/31</t>
    <phoneticPr fontId="7" type="noConversion"/>
  </si>
  <si>
    <t>1包</t>
    <phoneticPr fontId="7" type="noConversion"/>
  </si>
  <si>
    <t>1公斤</t>
    <phoneticPr fontId="7" type="noConversion"/>
  </si>
  <si>
    <t>使用種子或種苗進行栽培種植，採收後經由清潔、選別與包裝而成，再冷藏暫存。</t>
    <phoneticPr fontId="7" type="noConversion"/>
  </si>
  <si>
    <t>包裝袋</t>
    <phoneticPr fontId="7" type="noConversion"/>
  </si>
  <si>
    <t>公升(L)</t>
    <phoneticPr fontId="7" type="noConversion"/>
  </si>
  <si>
    <t>玉米粉</t>
    <phoneticPr fontId="7" type="noConversion"/>
  </si>
  <si>
    <t>黃豆粉</t>
    <phoneticPr fontId="7" type="noConversion"/>
  </si>
  <si>
    <t>海運</t>
  </si>
  <si>
    <t>基隆港</t>
    <phoneticPr fontId="7" type="noConversion"/>
  </si>
  <si>
    <r>
      <t>使用比例(請直接填入數值)
(</t>
    </r>
    <r>
      <rPr>
        <sz val="12"/>
        <color theme="9" tint="-0.249977111117893"/>
        <rFont val="微軟正黑體"/>
        <family val="2"/>
        <charset val="136"/>
      </rPr>
      <t>對照上表分配原則</t>
    </r>
    <r>
      <rPr>
        <sz val="12"/>
        <rFont val="微軟正黑體"/>
        <family val="2"/>
        <charset val="136"/>
      </rPr>
      <t>)</t>
    </r>
    <phoneticPr fontId="6" type="noConversion"/>
  </si>
  <si>
    <t>自來水</t>
    <phoneticPr fontId="7" type="noConversion"/>
  </si>
  <si>
    <t>製造階段</t>
    <phoneticPr fontId="7" type="noConversion"/>
  </si>
  <si>
    <t>電費單</t>
    <phoneticPr fontId="7" type="noConversion"/>
  </si>
  <si>
    <t>-</t>
    <phoneticPr fontId="7" type="noConversion"/>
  </si>
  <si>
    <t>推高機、廠內貨車（移動柴油）</t>
    <phoneticPr fontId="7" type="noConversion"/>
  </si>
  <si>
    <t>緊急發電機（固定柴油）</t>
    <phoneticPr fontId="7" type="noConversion"/>
  </si>
  <si>
    <t>標的產品產量/全廠總產量</t>
  </si>
  <si>
    <t>廢棄物–太空包原料</t>
    <phoneticPr fontId="7" type="noConversion"/>
  </si>
  <si>
    <t>廢棄物–太空袋</t>
    <phoneticPr fontId="7" type="noConversion"/>
  </si>
  <si>
    <t>廢棄物–太空包包裝膜</t>
    <phoneticPr fontId="7" type="noConversion"/>
  </si>
  <si>
    <t>出貨包數</t>
    <phoneticPr fontId="7" type="noConversion"/>
  </si>
  <si>
    <t>標的產品產量/全廠總產量</t>
    <phoneticPr fontId="7" type="noConversion"/>
  </si>
  <si>
    <r>
      <t>B、廢水</t>
    </r>
    <r>
      <rPr>
        <b/>
        <sz val="14"/>
        <color theme="9" tint="-0.249977111117893"/>
        <rFont val="微軟正黑體"/>
        <family val="2"/>
        <charset val="136"/>
      </rPr>
      <t>排放量</t>
    </r>
    <phoneticPr fontId="6" type="noConversion"/>
  </si>
  <si>
    <t>焚化</t>
    <phoneticPr fontId="7" type="noConversion"/>
  </si>
  <si>
    <t>R417冷媒</t>
    <phoneticPr fontId="7" type="noConversion"/>
  </si>
  <si>
    <t>回收再利用</t>
  </si>
  <si>
    <t>苗栗縣垃圾焚化廠</t>
  </si>
  <si>
    <t>阿得資源回收廠</t>
    <phoneticPr fontId="7" type="noConversion"/>
  </si>
  <si>
    <t>冷媒桶包裝箱、設備商用印</t>
    <phoneticPr fontId="7" type="noConversion"/>
  </si>
  <si>
    <t>R410a冷媒</t>
    <phoneticPr fontId="7" type="noConversion"/>
  </si>
  <si>
    <t>C、廢棄物 - 製程</t>
    <phoneticPr fontId="6" type="noConversion"/>
  </si>
  <si>
    <t>標的產品出貨量/出貨總量</t>
    <phoneticPr fontId="7" type="noConversion"/>
  </si>
  <si>
    <t>出貨量</t>
    <phoneticPr fontId="7" type="noConversion"/>
  </si>
  <si>
    <t>貨車（移動柴油）</t>
    <phoneticPr fontId="7" type="noConversion"/>
  </si>
  <si>
    <t>農產行-西螺倉</t>
    <phoneticPr fontId="7" type="noConversion"/>
  </si>
  <si>
    <t>A、使用能資源</t>
    <phoneticPr fontId="6" type="noConversion"/>
  </si>
  <si>
    <t>B、運送方式使&amp;距離</t>
    <phoneticPr fontId="6" type="noConversion"/>
  </si>
  <si>
    <t>外埔農會</t>
    <phoneticPr fontId="7" type="noConversion"/>
  </si>
  <si>
    <t>台中市外埔區大同里甲后路三段968號</t>
    <phoneticPr fontId="7" type="noConversion"/>
  </si>
  <si>
    <t>自來水-清洗</t>
    <phoneticPr fontId="6" type="noConversion"/>
  </si>
  <si>
    <t>自來水-烹煮</t>
    <phoneticPr fontId="6" type="noConversion"/>
  </si>
  <si>
    <t>電力使用量-冷藏</t>
    <phoneticPr fontId="6" type="noConversion"/>
  </si>
  <si>
    <t>電力使用量-烹煮</t>
    <phoneticPr fontId="6" type="noConversion"/>
  </si>
  <si>
    <t>冷媒HFC-134a</t>
    <phoneticPr fontId="6" type="noConversion"/>
  </si>
  <si>
    <t>假設金針菇(500g)1次使用的水量為500ml，清洗1次。</t>
    <phoneticPr fontId="6" type="noConversion"/>
  </si>
  <si>
    <t>a、	烹煮用水量：1000ml用水，估算食材體積500g 的金針菇大約體積在 500~600 ml 左右（金針菇密度接近水，但略低）水要完全覆蓋食材並保有循環空間，所以至少要比食材體積多2-2.5倍的水量，讓水能循環對流，熱能平均不容易被吸乾或水分流失過快。</t>
    <phoneticPr fontId="6" type="noConversion"/>
  </si>
  <si>
    <t>標的產品每g 金針菇 ，建議冷藏保存期限為7天，平均冷藏天數為3天</t>
    <phoneticPr fontId="6" type="noConversion"/>
  </si>
  <si>
    <t>b、	電磁爐1500W烹煮500g金針菇，溫度提升1℃耗用1千卡，故常溫水25℃至100℃共需1×(100-25)=75千卡</t>
    <phoneticPr fontId="6" type="noConversion"/>
  </si>
  <si>
    <t>冰箱冷媒為HFC134a，冷媒填充量為0.130kg，平均冷藏天數為3天，所消耗之冷媒逸散量計算如下：
逸散量=冷媒填充量130g×冰箱冷媒逸散率0.3% / 365 × 3</t>
    <phoneticPr fontId="6" type="noConversion"/>
  </si>
  <si>
    <t>立方公尺(m3)</t>
    <phoneticPr fontId="7" type="noConversion"/>
  </si>
  <si>
    <t>包裝帶</t>
    <phoneticPr fontId="6" type="noConversion"/>
  </si>
  <si>
    <t>標籤貼</t>
  </si>
  <si>
    <t>焚化</t>
    <phoneticPr fontId="6" type="noConversion"/>
  </si>
  <si>
    <t>廢棄物焚化處理服務(苗栗縣垃圾焚化廠)</t>
    <phoneticPr fontId="9" type="noConversion"/>
  </si>
  <si>
    <t>03-5910008</t>
    <phoneticPr fontId="7" type="noConversion"/>
  </si>
  <si>
    <t>XX</t>
    <phoneticPr fontId="7" type="noConversion"/>
  </si>
  <si>
    <r>
      <t>1.排放係數可於產品碳足跡資訊網中之碳足跡資料庫搜尋後瑱入
2. 如何將此表匯入產品碳足跡資訊網。步驟如下</t>
    </r>
    <r>
      <rPr>
        <sz val="12"/>
        <color rgb="FFFF0000"/>
        <rFont val="微軟正黑體"/>
        <family val="2"/>
        <charset val="136"/>
      </rPr>
      <t xml:space="preserve">
 (1)將此工作表的A3~L103欄位，複製並儲存成另外一個獨立的新檔案；
 (2)請移除本表單內所有的公式連結及填寫說明；
 (3)若本表單內A3~L103欄位有空白欄位，也請移除；
</t>
    </r>
    <r>
      <rPr>
        <sz val="12"/>
        <color rgb="FF0000FF"/>
        <rFont val="微軟正黑體"/>
        <family val="2"/>
        <charset val="136"/>
      </rPr>
      <t>3.平台內排放係數數值多為"kgCO</t>
    </r>
    <r>
      <rPr>
        <sz val="12"/>
        <color rgb="FF0000FF"/>
        <rFont val="Times New Roman"/>
        <family val="1"/>
      </rPr>
      <t>₂</t>
    </r>
    <r>
      <rPr>
        <sz val="12"/>
        <color rgb="FF0000FF"/>
        <rFont val="微軟正黑體"/>
        <family val="2"/>
        <charset val="136"/>
      </rPr>
      <t>e"為單位，但有少部分以"gCO</t>
    </r>
    <r>
      <rPr>
        <sz val="12"/>
        <color rgb="FF0000FF"/>
        <rFont val="Times New Roman"/>
        <family val="1"/>
      </rPr>
      <t>₂</t>
    </r>
    <r>
      <rPr>
        <sz val="12"/>
        <color rgb="FF0000FF"/>
        <rFont val="微軟正黑體"/>
        <family val="2"/>
        <charset val="136"/>
      </rPr>
      <t>e"為單位(如：醬油、臺灣鐵路運輸服務、麵粉等)，請使用者使用時注意須將係數值g單位換算為kg後再匯入</t>
    </r>
    <r>
      <rPr>
        <sz val="12"/>
        <color theme="1"/>
        <rFont val="微軟正黑體"/>
        <family val="2"/>
        <charset val="136"/>
      </rPr>
      <t xml:space="preserve">
</t>
    </r>
    <phoneticPr fontId="7" type="noConversion"/>
  </si>
  <si>
    <t>員工差旅、上下班通勤</t>
    <phoneticPr fontId="7" type="noConversion"/>
  </si>
  <si>
    <t>業者名稱</t>
    <phoneticPr fontId="6" type="noConversion"/>
  </si>
  <si>
    <r>
      <t xml:space="preserve">標的產品生產廠場名稱及地址
</t>
    </r>
    <r>
      <rPr>
        <b/>
        <sz val="16"/>
        <color theme="1" tint="0.499984740745262"/>
        <rFont val="微軟正黑體"/>
        <family val="2"/>
        <charset val="136"/>
      </rPr>
      <t>(產品若有多個製造地點，請填入地址，欄位不足請自行增添)</t>
    </r>
    <phoneticPr fontId="7" type="noConversion"/>
  </si>
  <si>
    <t>於生產製造過程是否有使用回收原料或再利用產品作為原物料或輔助項投入</t>
    <phoneticPr fontId="7" type="noConversion"/>
  </si>
  <si>
    <t>A、主要原物料&amp; 次要物料投入(輔助物料如: 化學藥劑、添加劑、催化劑、包裝材(紙箱、紙盒、膠帶)、設備耗材、冷媒 … 等) 投入 (欄位不足，請自行增添。儘可能詳細完整填寫)</t>
    <phoneticPr fontId="6" type="noConversion"/>
  </si>
  <si>
    <t>使用比例(請直接填入數值)
(對照上表分配原則)</t>
    <phoneticPr fontId="6" type="noConversion"/>
  </si>
  <si>
    <t>本標的產品的各項活動數據資料</t>
    <phoneticPr fontId="6" type="noConversion"/>
  </si>
  <si>
    <t>幸福農產行/新竹縣竹東鎮中興路四段195號</t>
    <phoneticPr fontId="7" type="noConversion"/>
  </si>
  <si>
    <t xml:space="preserve">業者請盡量提供B~J欄位的資料,謝謝!!
1. 數據蒐集時間應與part1數據盤查起迄時間(C6欄)一致。
2. 名詞定義
   2-1  原物料定義：用以生產產品的初級或二級材料。
           輔助項定義：使製程可進行，但不構成產品或聯產品實體的一部分。
   2-2  C欄請填入，該數據蒐集期間，各項原物料、輔助項的實際總投入用量 (實際投入量 = 領用量-庫存量)。
   2-3  D欄的單位盡量與Part1的計量單位相同，以利計算
3. 運輸項目的填寫(E~H欄位)
   3-1  請利用google map或物流公司提供的運輸資訊，完成此欄位的填寫。
   3-2  每單趟運輸距離，以管線運輸者，不必填寫。
4. 若製程投入之原物料有廠內廢棄物再利用，請於I欄位內註明。
5. 若物料投入不僅用於生產標的產品，請在J欄位寫上原物料的用量建議使用在標的產品上的比例
6. 若有原水的投入，請記得填寫於B.資源投入，若原水是用於蒸氣鍋爐，請直接填寫於Part4 的 B-1、鍋爐使用的燃料欄位，勿填寫於此。
</t>
  </si>
  <si>
    <t>業者請盡量提供B~J欄位的資料,謝謝!!
1. 請提供與本盤查產品相關的廢氣、廢水排放項目名稱及實際排放量，並提供數據佐證文件，如：排放許可單。(若為全廠性數據需進行分配，區分出用於本盤查產品的數據，並說明數據分配的方式)。
2. 若廢氣、廢水於廠內進行處理，請提供處理的化學藥劑購入項目、濃度資訊及運輸方式(陸運、空運、海運)，若委託代處理業者處理，請填入運輸地點及運輸方式。
3. 運輸資訊提供方式：供應商名稱或地址或運輸距離(以google map方式查詢)。
4. 若污染物的量不只是標的產品所產生的,請在J欄位寫上，在污染物的排放總量上，標的產品所佔的比例</t>
  </si>
  <si>
    <t>業者請盡量提供B~J欄位的資料,謝謝!!
1.  請提供與本盤查產品相關的廢棄物排放項目名稱及實際排放量，並提供數據佐證文件，如：許可單。(若為全廠性數據需進行分配，區分出用於本盤查產品的數據，並說明數據分配的方式)。
2.  請提供廢棄物處理方式，如焚化、掩埋、物化、回收等，並填寫廢棄物清運的運輸地點及運輸方式。
3.  運輸資訊提供方式：供應商名稱或地址或運輸距離(以google map方式查詢)。
4.  製程及非製成廢棄物需釐清，若為本產品生產過程中直接相關產生者為製程廢棄物，若與本製程過程中無直接相關則為非製程廢棄物，如:人員生活垃圾為非製程廢棄物。
5.  若廢棄物的量不只是標的產品所產生的,請在J欄位寫上，在廢棄物的排放總量上，標的產品所佔的比例</t>
  </si>
  <si>
    <t>業者請盡量提供B~J欄位的資料,謝謝!!
1.  請提供廢棄物處理方式，如焚化、掩埋、物化、回收等，並填寫廢棄物清運的運輸地點及運輸方式。
2.  運輸資訊提供方式：供應商名稱或地址或運輸距離(以google map方式查詢)。
3.  製程及非製成廢棄物需釐清，若為本產品生產過程中直接相關產生者為製程廢棄物，若與本製程過程中無直接相關則為非製程廢棄物，如:人員生活垃圾為非製程廢棄物。
4.  若廢棄物的量不只是標的產品所產生的,請在J欄位寫上，在廢棄物的排放總量上，標的產品所佔的比例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</si>
</sst>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76" formatCode="_-* #,##0_-;\-* #,##0_-;_-* &quot;-&quot;??_-;_-@_-"/>
    <numFmt numFmtId="177" formatCode="0.0000_ "/>
    <numFmt numFmtId="178" formatCode="_-* #,##0.000000000_-;\-* #,##0.000000000_-;_-* &quot;-&quot;??_-;_-@_-"/>
    <numFmt numFmtId="179" formatCode="_-* #,##0.0_-;\-* #,##0.0_-;_-* &quot;-&quot;??_-;_-@_-"/>
    <numFmt numFmtId="180" formatCode="0_ "/>
    <numFmt numFmtId="181" formatCode="0.00_);[Red]\(0.00\)"/>
    <numFmt numFmtId="182" formatCode="_-* #,##0.000000000_-;\-* #,##0.000000000_-;_-* &quot;-&quot;?????????_-;_-@_-"/>
  </numFmts>
  <fonts count="67" x14ac:knownFonts="1">
    <font>
      <sz val="12"/>
      <color theme="1"/>
      <name val="新細明體"/>
      <family val="1"/>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9"/>
      <name val="新細明體"/>
      <family val="1"/>
      <charset val="136"/>
    </font>
    <font>
      <sz val="9"/>
      <name val="新細明體"/>
      <family val="1"/>
      <charset val="136"/>
      <scheme val="minor"/>
    </font>
    <font>
      <b/>
      <sz val="12"/>
      <color theme="1"/>
      <name val="新細明體"/>
      <family val="1"/>
      <charset val="136"/>
      <scheme val="minor"/>
    </font>
    <font>
      <sz val="9"/>
      <name val="新細明體"/>
      <family val="2"/>
      <charset val="136"/>
      <scheme val="minor"/>
    </font>
    <font>
      <sz val="12"/>
      <color theme="1"/>
      <name val="新細明體"/>
      <family val="1"/>
      <charset val="136"/>
      <scheme val="minor"/>
    </font>
    <font>
      <sz val="12"/>
      <color indexed="8"/>
      <name val="微軟正黑體"/>
      <family val="2"/>
      <charset val="136"/>
    </font>
    <font>
      <sz val="12"/>
      <name val="微軟正黑體"/>
      <family val="2"/>
      <charset val="136"/>
    </font>
    <font>
      <b/>
      <sz val="16"/>
      <color indexed="8"/>
      <name val="微軟正黑體"/>
      <family val="2"/>
      <charset val="136"/>
    </font>
    <font>
      <sz val="14"/>
      <color indexed="8"/>
      <name val="微軟正黑體"/>
      <family val="2"/>
      <charset val="136"/>
    </font>
    <font>
      <sz val="14"/>
      <color rgb="FFFF0000"/>
      <name val="微軟正黑體"/>
      <family val="2"/>
      <charset val="136"/>
    </font>
    <font>
      <sz val="14"/>
      <color theme="1"/>
      <name val="微軟正黑體"/>
      <family val="2"/>
      <charset val="136"/>
    </font>
    <font>
      <sz val="14"/>
      <color rgb="FF0000FF"/>
      <name val="微軟正黑體"/>
      <family val="2"/>
      <charset val="136"/>
    </font>
    <font>
      <sz val="12"/>
      <color rgb="FF9C6500"/>
      <name val="新細明體"/>
      <family val="1"/>
      <charset val="136"/>
      <scheme val="minor"/>
    </font>
    <font>
      <sz val="12"/>
      <color rgb="FFFF0000"/>
      <name val="微軟正黑體"/>
      <family val="2"/>
      <charset val="136"/>
    </font>
    <font>
      <sz val="14"/>
      <name val="微軟正黑體"/>
      <family val="2"/>
      <charset val="136"/>
    </font>
    <font>
      <sz val="12"/>
      <color rgb="FF0000FF"/>
      <name val="微軟正黑體"/>
      <family val="2"/>
      <charset val="136"/>
    </font>
    <font>
      <b/>
      <sz val="14"/>
      <name val="微軟正黑體"/>
      <family val="2"/>
      <charset val="136"/>
    </font>
    <font>
      <sz val="12"/>
      <color indexed="8"/>
      <name val="新細明體"/>
      <family val="1"/>
      <charset val="136"/>
    </font>
    <font>
      <sz val="12"/>
      <name val="新細明體"/>
      <family val="1"/>
      <charset val="136"/>
    </font>
    <font>
      <sz val="14"/>
      <color indexed="8"/>
      <name val="新細明體"/>
      <family val="1"/>
      <charset val="136"/>
    </font>
    <font>
      <sz val="12"/>
      <color theme="1"/>
      <name val="微軟正黑體"/>
      <family val="2"/>
      <charset val="136"/>
    </font>
    <font>
      <sz val="11"/>
      <color rgb="FF0000FF"/>
      <name val="微軟正黑體"/>
      <family val="2"/>
      <charset val="136"/>
    </font>
    <font>
      <b/>
      <sz val="11"/>
      <color rgb="FF0000FF"/>
      <name val="微軟正黑體"/>
      <family val="2"/>
      <charset val="136"/>
    </font>
    <font>
      <b/>
      <sz val="16"/>
      <name val="微軟正黑體"/>
      <family val="2"/>
      <charset val="136"/>
    </font>
    <font>
      <b/>
      <sz val="16"/>
      <color theme="1"/>
      <name val="微軟正黑體"/>
      <family val="2"/>
      <charset val="136"/>
    </font>
    <font>
      <b/>
      <sz val="12"/>
      <color indexed="8"/>
      <name val="微軟正黑體"/>
      <family val="2"/>
      <charset val="136"/>
    </font>
    <font>
      <b/>
      <sz val="9"/>
      <color indexed="81"/>
      <name val="Tahoma"/>
      <family val="2"/>
    </font>
    <font>
      <sz val="9"/>
      <color indexed="81"/>
      <name val="Tahoma"/>
      <family val="2"/>
    </font>
    <font>
      <sz val="9"/>
      <color indexed="81"/>
      <name val="細明體"/>
      <family val="3"/>
      <charset val="136"/>
    </font>
    <font>
      <sz val="12"/>
      <color indexed="81"/>
      <name val="細明體"/>
      <family val="3"/>
      <charset val="136"/>
    </font>
    <font>
      <sz val="12"/>
      <color indexed="81"/>
      <name val="Tahoma"/>
      <family val="2"/>
    </font>
    <font>
      <sz val="14"/>
      <color indexed="81"/>
      <name val="細明體"/>
      <family val="3"/>
      <charset val="136"/>
    </font>
    <font>
      <sz val="14"/>
      <color indexed="81"/>
      <name val="Tahoma"/>
      <family val="2"/>
    </font>
    <font>
      <sz val="12"/>
      <color indexed="81"/>
      <name val="標楷體"/>
      <family val="4"/>
      <charset val="136"/>
    </font>
    <font>
      <sz val="12"/>
      <color rgb="FF000000"/>
      <name val="微軟正黑體"/>
      <family val="2"/>
      <charset val="136"/>
    </font>
    <font>
      <b/>
      <sz val="20"/>
      <color theme="1"/>
      <name val="微軟正黑體"/>
      <family val="2"/>
      <charset val="136"/>
    </font>
    <font>
      <b/>
      <sz val="12"/>
      <name val="新細明體"/>
      <family val="1"/>
      <charset val="136"/>
      <scheme val="minor"/>
    </font>
    <font>
      <b/>
      <sz val="8"/>
      <color rgb="FF000000"/>
      <name val="微軟正黑體"/>
      <family val="2"/>
      <charset val="136"/>
    </font>
    <font>
      <sz val="12"/>
      <color theme="1" tint="0.499984740745262"/>
      <name val="微軟正黑體"/>
      <family val="2"/>
      <charset val="136"/>
    </font>
    <font>
      <sz val="12"/>
      <color rgb="FFFF0000"/>
      <name val="新細明體"/>
      <family val="1"/>
      <charset val="136"/>
      <scheme val="minor"/>
    </font>
    <font>
      <sz val="10"/>
      <color theme="1"/>
      <name val="Arial"/>
      <family val="2"/>
    </font>
    <font>
      <sz val="12"/>
      <name val="新細明體"/>
      <family val="1"/>
      <charset val="136"/>
      <scheme val="minor"/>
    </font>
    <font>
      <sz val="12"/>
      <name val="Microsoft JhengHei UI"/>
      <family val="2"/>
      <charset val="136"/>
    </font>
    <font>
      <b/>
      <sz val="48"/>
      <name val="微軟正黑體"/>
      <family val="2"/>
      <charset val="136"/>
    </font>
    <font>
      <sz val="12"/>
      <name val="Tempus Sans ITC"/>
      <family val="5"/>
    </font>
    <font>
      <b/>
      <sz val="16"/>
      <color theme="1" tint="0.499984740745262"/>
      <name val="微軟正黑體"/>
      <family val="2"/>
      <charset val="136"/>
    </font>
    <font>
      <b/>
      <sz val="24"/>
      <name val="微軟正黑體"/>
      <family val="2"/>
      <charset val="136"/>
    </font>
    <font>
      <b/>
      <sz val="14"/>
      <name val="新細明體"/>
      <family val="1"/>
      <charset val="136"/>
    </font>
    <font>
      <b/>
      <sz val="14"/>
      <color theme="1" tint="0.499984740745262"/>
      <name val="微軟正黑體"/>
      <family val="2"/>
      <charset val="136"/>
    </font>
    <font>
      <sz val="11"/>
      <color rgb="FF181818"/>
      <name val="Verdana"/>
      <family val="2"/>
    </font>
    <font>
      <b/>
      <sz val="12"/>
      <color rgb="FF0000FF"/>
      <name val="微軟正黑體"/>
      <family val="2"/>
      <charset val="136"/>
    </font>
    <font>
      <sz val="16"/>
      <color theme="2" tint="-0.249977111117893"/>
      <name val="微軟正黑體"/>
      <family val="2"/>
      <charset val="136"/>
    </font>
    <font>
      <sz val="12"/>
      <color theme="2" tint="-0.249977111117893"/>
      <name val="新細明體"/>
      <family val="1"/>
      <charset val="136"/>
      <scheme val="minor"/>
    </font>
    <font>
      <sz val="14"/>
      <color theme="2" tint="-0.249977111117893"/>
      <name val="微軟正黑體"/>
      <family val="2"/>
      <charset val="136"/>
    </font>
    <font>
      <sz val="12"/>
      <color theme="2" tint="-0.249977111117893"/>
      <name val="微軟正黑體"/>
      <family val="2"/>
      <charset val="136"/>
    </font>
    <font>
      <b/>
      <sz val="14"/>
      <color theme="9" tint="-0.249977111117893"/>
      <name val="微軟正黑體"/>
      <family val="2"/>
      <charset val="136"/>
    </font>
    <font>
      <sz val="12"/>
      <color theme="2" tint="-0.249977111117893"/>
      <name val="Tempus Sans ITC"/>
      <family val="5"/>
    </font>
    <font>
      <sz val="12"/>
      <color theme="9" tint="-0.249977111117893"/>
      <name val="微軟正黑體"/>
      <family val="2"/>
      <charset val="136"/>
    </font>
    <font>
      <sz val="12"/>
      <color theme="2" tint="-0.249977111117893"/>
      <name val="Microsoft JhengHei UI"/>
      <family val="2"/>
      <charset val="136"/>
    </font>
    <font>
      <sz val="12"/>
      <color rgb="FF0000FF"/>
      <name val="Times New Roman"/>
      <family val="1"/>
    </font>
    <font>
      <b/>
      <sz val="14"/>
      <color theme="6"/>
      <name val="微軟正黑體"/>
      <family val="2"/>
      <charset val="136"/>
    </font>
  </fonts>
  <fills count="22">
    <fill>
      <patternFill patternType="none"/>
    </fill>
    <fill>
      <patternFill patternType="gray125"/>
    </fill>
    <fill>
      <patternFill patternType="solid">
        <fgColor rgb="FFD1E8D7"/>
        <bgColor indexed="64"/>
      </patternFill>
    </fill>
    <fill>
      <patternFill patternType="solid">
        <fgColor rgb="FFEBEACE"/>
        <bgColor indexed="64"/>
      </patternFill>
    </fill>
    <fill>
      <patternFill patternType="solid">
        <fgColor rgb="FFCBE2EF"/>
        <bgColor indexed="64"/>
      </patternFill>
    </fill>
    <fill>
      <patternFill patternType="solid">
        <fgColor rgb="FFFFEB9C"/>
      </patternFill>
    </fill>
    <fill>
      <patternFill patternType="solid">
        <fgColor indexed="9"/>
        <bgColor indexed="64"/>
      </patternFill>
    </fill>
    <fill>
      <patternFill patternType="solid">
        <fgColor theme="0"/>
        <bgColor indexed="64"/>
      </patternFill>
    </fill>
    <fill>
      <patternFill patternType="solid">
        <fgColor indexed="27"/>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4.9989318521683403E-2"/>
        <bgColor indexed="43"/>
      </patternFill>
    </fill>
    <fill>
      <patternFill patternType="solid">
        <fgColor theme="7" tint="0.79998168889431442"/>
        <bgColor indexed="65"/>
      </patternFill>
    </fill>
    <fill>
      <patternFill patternType="solid">
        <fgColor rgb="FFFFC000"/>
        <bgColor indexed="64"/>
      </patternFill>
    </fill>
    <fill>
      <patternFill patternType="solid">
        <fgColor theme="9"/>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CCFFFF"/>
        <bgColor indexed="64"/>
      </patternFill>
    </fill>
    <fill>
      <patternFill patternType="solid">
        <fgColor rgb="FFFFFF00"/>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top style="medium">
        <color auto="1"/>
      </top>
      <bottom/>
      <diagonal/>
    </border>
    <border>
      <left style="thin">
        <color indexed="64"/>
      </left>
      <right style="medium">
        <color indexed="64"/>
      </right>
      <top style="medium">
        <color indexed="64"/>
      </top>
      <bottom/>
      <diagonal/>
    </border>
    <border>
      <left/>
      <right style="medium">
        <color indexed="64"/>
      </right>
      <top/>
      <bottom/>
      <diagonal/>
    </border>
    <border>
      <left style="thin">
        <color indexed="64"/>
      </left>
      <right/>
      <top style="medium">
        <color indexed="64"/>
      </top>
      <bottom style="medium">
        <color indexed="64"/>
      </bottom>
      <diagonal/>
    </border>
    <border>
      <left style="medium">
        <color auto="1"/>
      </left>
      <right style="thin">
        <color auto="1"/>
      </right>
      <top/>
      <bottom style="thin">
        <color auto="1"/>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style="medium">
        <color indexed="64"/>
      </right>
      <top/>
      <bottom style="thin">
        <color auto="1"/>
      </bottom>
      <diagonal/>
    </border>
    <border>
      <left style="thin">
        <color indexed="64"/>
      </left>
      <right/>
      <top/>
      <bottom style="medium">
        <color indexed="64"/>
      </bottom>
      <diagonal/>
    </border>
  </borders>
  <cellStyleXfs count="91">
    <xf numFmtId="0" fontId="0" fillId="0" borderId="0">
      <alignment vertical="center"/>
    </xf>
    <xf numFmtId="43" fontId="10" fillId="0" borderId="0" applyFont="0" applyFill="0" applyBorder="0" applyAlignment="0" applyProtection="0">
      <alignment vertical="center"/>
    </xf>
    <xf numFmtId="9" fontId="10" fillId="0" borderId="0" applyFont="0" applyFill="0" applyBorder="0" applyAlignment="0" applyProtection="0">
      <alignment vertical="center"/>
    </xf>
    <xf numFmtId="0" fontId="18" fillId="5" borderId="0" applyNumberFormat="0" applyBorder="0" applyAlignment="0" applyProtection="0">
      <alignment vertical="center"/>
    </xf>
    <xf numFmtId="0" fontId="10" fillId="0" borderId="0">
      <alignment vertical="center"/>
    </xf>
    <xf numFmtId="43" fontId="23" fillId="0" borderId="0" applyFont="0" applyFill="0" applyBorder="0" applyAlignment="0" applyProtection="0">
      <alignment vertical="center"/>
    </xf>
    <xf numFmtId="0" fontId="24" fillId="0" borderId="0"/>
    <xf numFmtId="0" fontId="5" fillId="0" borderId="0">
      <alignment vertical="center"/>
    </xf>
    <xf numFmtId="9" fontId="46" fillId="0" borderId="0" applyFont="0" applyFill="0" applyBorder="0" applyAlignment="0" applyProtection="0"/>
    <xf numFmtId="44" fontId="46" fillId="0" borderId="0" applyFont="0" applyFill="0" applyBorder="0" applyAlignment="0" applyProtection="0"/>
    <xf numFmtId="42" fontId="46" fillId="0" borderId="0" applyFont="0" applyFill="0" applyBorder="0" applyAlignment="0" applyProtection="0"/>
    <xf numFmtId="43" fontId="46" fillId="0" borderId="0" applyFont="0" applyFill="0" applyBorder="0" applyAlignment="0" applyProtection="0"/>
    <xf numFmtId="41" fontId="46" fillId="0" borderId="0" applyFont="0" applyFill="0" applyBorder="0" applyAlignment="0" applyProtection="0"/>
    <xf numFmtId="0" fontId="5" fillId="0" borderId="0">
      <alignment vertical="center"/>
    </xf>
    <xf numFmtId="0" fontId="4" fillId="0" borderId="0">
      <alignment vertical="center"/>
    </xf>
    <xf numFmtId="44" fontId="46" fillId="0" borderId="0" applyFont="0" applyFill="0" applyBorder="0" applyAlignment="0" applyProtection="0"/>
    <xf numFmtId="42" fontId="46" fillId="0" borderId="0" applyFont="0" applyFill="0" applyBorder="0" applyAlignment="0" applyProtection="0"/>
    <xf numFmtId="43" fontId="46" fillId="0" borderId="0" applyFont="0" applyFill="0" applyBorder="0" applyAlignment="0" applyProtection="0"/>
    <xf numFmtId="41" fontId="46" fillId="0" borderId="0" applyFont="0" applyFill="0" applyBorder="0" applyAlignment="0" applyProtection="0"/>
    <xf numFmtId="0" fontId="4" fillId="0" borderId="0">
      <alignment vertical="center"/>
    </xf>
    <xf numFmtId="44"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4" fontId="46" fillId="0" borderId="0" applyFont="0" applyFill="0" applyBorder="0" applyAlignment="0" applyProtection="0"/>
    <xf numFmtId="0" fontId="3" fillId="0" borderId="0">
      <alignment vertical="center"/>
    </xf>
    <xf numFmtId="44" fontId="46" fillId="0" borderId="0" applyFont="0" applyFill="0" applyBorder="0" applyAlignment="0" applyProtection="0"/>
    <xf numFmtId="42" fontId="46" fillId="0" borderId="0" applyFont="0" applyFill="0" applyBorder="0" applyAlignment="0" applyProtection="0"/>
    <xf numFmtId="43" fontId="46" fillId="0" borderId="0" applyFont="0" applyFill="0" applyBorder="0" applyAlignment="0" applyProtection="0"/>
    <xf numFmtId="41" fontId="46" fillId="0" borderId="0" applyFont="0" applyFill="0" applyBorder="0" applyAlignment="0" applyProtection="0"/>
    <xf numFmtId="0" fontId="3" fillId="0" borderId="0">
      <alignment vertical="center"/>
    </xf>
    <xf numFmtId="44" fontId="46" fillId="0" borderId="0" applyFont="0" applyFill="0" applyBorder="0" applyAlignment="0" applyProtection="0"/>
    <xf numFmtId="43" fontId="46" fillId="0" borderId="0" applyFont="0" applyFill="0" applyBorder="0" applyAlignment="0" applyProtection="0"/>
    <xf numFmtId="0" fontId="2" fillId="15" borderId="0" applyNumberFormat="0" applyBorder="0" applyAlignment="0" applyProtection="0">
      <alignment vertical="center"/>
    </xf>
    <xf numFmtId="43" fontId="10" fillId="0" borderId="0" applyFont="0" applyFill="0" applyBorder="0" applyAlignment="0" applyProtection="0">
      <alignment vertical="center"/>
    </xf>
    <xf numFmtId="43" fontId="23" fillId="0" borderId="0" applyFont="0" applyFill="0" applyBorder="0" applyAlignment="0" applyProtection="0">
      <alignment vertical="center"/>
    </xf>
    <xf numFmtId="0" fontId="1" fillId="0" borderId="0">
      <alignment vertical="center"/>
    </xf>
    <xf numFmtId="44" fontId="46" fillId="0" borderId="0" applyFont="0" applyFill="0" applyBorder="0" applyAlignment="0" applyProtection="0"/>
    <xf numFmtId="42" fontId="46" fillId="0" borderId="0" applyFont="0" applyFill="0" applyBorder="0" applyAlignment="0" applyProtection="0"/>
    <xf numFmtId="43" fontId="46" fillId="0" borderId="0" applyFont="0" applyFill="0" applyBorder="0" applyAlignment="0" applyProtection="0"/>
    <xf numFmtId="41" fontId="46" fillId="0" borderId="0" applyFont="0" applyFill="0" applyBorder="0" applyAlignment="0" applyProtection="0"/>
    <xf numFmtId="0" fontId="1" fillId="0" borderId="0">
      <alignment vertical="center"/>
    </xf>
    <xf numFmtId="0" fontId="1" fillId="0" borderId="0">
      <alignment vertical="center"/>
    </xf>
    <xf numFmtId="44" fontId="46" fillId="0" borderId="0" applyFont="0" applyFill="0" applyBorder="0" applyAlignment="0" applyProtection="0"/>
    <xf numFmtId="42" fontId="46" fillId="0" borderId="0" applyFont="0" applyFill="0" applyBorder="0" applyAlignment="0" applyProtection="0"/>
    <xf numFmtId="43" fontId="46" fillId="0" borderId="0" applyFont="0" applyFill="0" applyBorder="0" applyAlignment="0" applyProtection="0"/>
    <xf numFmtId="41" fontId="46" fillId="0" borderId="0" applyFont="0" applyFill="0" applyBorder="0" applyAlignment="0" applyProtection="0"/>
    <xf numFmtId="0" fontId="1" fillId="0" borderId="0">
      <alignment vertical="center"/>
    </xf>
    <xf numFmtId="44"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4" fontId="46" fillId="0" borderId="0" applyFont="0" applyFill="0" applyBorder="0" applyAlignment="0" applyProtection="0"/>
    <xf numFmtId="0" fontId="1" fillId="0" borderId="0">
      <alignment vertical="center"/>
    </xf>
    <xf numFmtId="44" fontId="46" fillId="0" borderId="0" applyFont="0" applyFill="0" applyBorder="0" applyAlignment="0" applyProtection="0"/>
    <xf numFmtId="42" fontId="46" fillId="0" borderId="0" applyFont="0" applyFill="0" applyBorder="0" applyAlignment="0" applyProtection="0"/>
    <xf numFmtId="43" fontId="46" fillId="0" borderId="0" applyFont="0" applyFill="0" applyBorder="0" applyAlignment="0" applyProtection="0"/>
    <xf numFmtId="41" fontId="46" fillId="0" borderId="0" applyFont="0" applyFill="0" applyBorder="0" applyAlignment="0" applyProtection="0"/>
    <xf numFmtId="0" fontId="1" fillId="0" borderId="0">
      <alignment vertical="center"/>
    </xf>
    <xf numFmtId="44" fontId="46" fillId="0" borderId="0" applyFont="0" applyFill="0" applyBorder="0" applyAlignment="0" applyProtection="0"/>
    <xf numFmtId="43" fontId="46" fillId="0" borderId="0" applyFont="0" applyFill="0" applyBorder="0" applyAlignment="0" applyProtection="0"/>
    <xf numFmtId="0" fontId="1" fillId="15" borderId="0" applyNumberFormat="0" applyBorder="0" applyAlignment="0" applyProtection="0">
      <alignment vertical="center"/>
    </xf>
    <xf numFmtId="43" fontId="10" fillId="0" borderId="0" applyFont="0" applyFill="0" applyBorder="0" applyAlignment="0" applyProtection="0">
      <alignment vertical="center"/>
    </xf>
    <xf numFmtId="44" fontId="46" fillId="0" borderId="0" applyFont="0" applyFill="0" applyBorder="0" applyAlignment="0" applyProtection="0"/>
    <xf numFmtId="43" fontId="23" fillId="0" borderId="0" applyFont="0" applyFill="0" applyBorder="0" applyAlignment="0" applyProtection="0">
      <alignment vertical="center"/>
    </xf>
    <xf numFmtId="0" fontId="1" fillId="0" borderId="0">
      <alignment vertical="center"/>
    </xf>
    <xf numFmtId="44" fontId="46" fillId="0" borderId="0" applyFont="0" applyFill="0" applyBorder="0" applyAlignment="0" applyProtection="0"/>
    <xf numFmtId="42" fontId="46" fillId="0" borderId="0" applyFont="0" applyFill="0" applyBorder="0" applyAlignment="0" applyProtection="0"/>
    <xf numFmtId="43" fontId="46" fillId="0" borderId="0" applyFont="0" applyFill="0" applyBorder="0" applyAlignment="0" applyProtection="0"/>
    <xf numFmtId="41" fontId="46" fillId="0" borderId="0" applyFont="0" applyFill="0" applyBorder="0" applyAlignment="0" applyProtection="0"/>
    <xf numFmtId="0" fontId="1" fillId="0" borderId="0">
      <alignment vertical="center"/>
    </xf>
    <xf numFmtId="0" fontId="1" fillId="0" borderId="0">
      <alignment vertical="center"/>
    </xf>
    <xf numFmtId="44" fontId="46" fillId="0" borderId="0" applyFont="0" applyFill="0" applyBorder="0" applyAlignment="0" applyProtection="0"/>
    <xf numFmtId="42" fontId="46" fillId="0" borderId="0" applyFont="0" applyFill="0" applyBorder="0" applyAlignment="0" applyProtection="0"/>
    <xf numFmtId="43" fontId="46" fillId="0" borderId="0" applyFont="0" applyFill="0" applyBorder="0" applyAlignment="0" applyProtection="0"/>
    <xf numFmtId="41" fontId="46" fillId="0" borderId="0" applyFont="0" applyFill="0" applyBorder="0" applyAlignment="0" applyProtection="0"/>
    <xf numFmtId="0" fontId="1" fillId="0" borderId="0">
      <alignment vertical="center"/>
    </xf>
    <xf numFmtId="44"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4" fontId="46" fillId="0" borderId="0" applyFont="0" applyFill="0" applyBorder="0" applyAlignment="0" applyProtection="0"/>
    <xf numFmtId="0" fontId="1" fillId="0" borderId="0">
      <alignment vertical="center"/>
    </xf>
    <xf numFmtId="44" fontId="46" fillId="0" borderId="0" applyFont="0" applyFill="0" applyBorder="0" applyAlignment="0" applyProtection="0"/>
    <xf numFmtId="42" fontId="46" fillId="0" borderId="0" applyFont="0" applyFill="0" applyBorder="0" applyAlignment="0" applyProtection="0"/>
    <xf numFmtId="43" fontId="46" fillId="0" borderId="0" applyFont="0" applyFill="0" applyBorder="0" applyAlignment="0" applyProtection="0"/>
    <xf numFmtId="41" fontId="46" fillId="0" borderId="0" applyFont="0" applyFill="0" applyBorder="0" applyAlignment="0" applyProtection="0"/>
    <xf numFmtId="0" fontId="1" fillId="0" borderId="0">
      <alignment vertical="center"/>
    </xf>
    <xf numFmtId="44" fontId="46" fillId="0" borderId="0" applyFont="0" applyFill="0" applyBorder="0" applyAlignment="0" applyProtection="0"/>
    <xf numFmtId="43" fontId="46" fillId="0" borderId="0" applyFont="0" applyFill="0" applyBorder="0" applyAlignment="0" applyProtection="0"/>
    <xf numFmtId="0" fontId="1" fillId="15" borderId="0" applyNumberFormat="0" applyBorder="0" applyAlignment="0" applyProtection="0">
      <alignment vertical="center"/>
    </xf>
    <xf numFmtId="44"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cellStyleXfs>
  <cellXfs count="478">
    <xf numFmtId="0" fontId="0" fillId="0" borderId="0" xfId="0">
      <alignment vertical="center"/>
    </xf>
    <xf numFmtId="0" fontId="8" fillId="0" borderId="0" xfId="0" applyFont="1">
      <alignment vertical="center"/>
    </xf>
    <xf numFmtId="0" fontId="11" fillId="0" borderId="0" xfId="0" applyFont="1" applyAlignment="1">
      <alignment vertical="center" wrapText="1"/>
    </xf>
    <xf numFmtId="0" fontId="11" fillId="7" borderId="0" xfId="0" applyFont="1" applyFill="1" applyAlignment="1">
      <alignment vertical="center" wrapText="1"/>
    </xf>
    <xf numFmtId="0" fontId="12" fillId="8" borderId="1" xfId="0" applyFont="1" applyFill="1" applyBorder="1" applyAlignment="1">
      <alignment horizontal="center" vertical="center" wrapText="1"/>
    </xf>
    <xf numFmtId="0" fontId="11" fillId="8" borderId="4" xfId="0" applyFont="1" applyFill="1" applyBorder="1" applyAlignment="1">
      <alignment vertical="center" wrapText="1"/>
    </xf>
    <xf numFmtId="0" fontId="11" fillId="8" borderId="1" xfId="0" applyFont="1" applyFill="1" applyBorder="1" applyAlignment="1">
      <alignment vertical="center" wrapText="1"/>
    </xf>
    <xf numFmtId="0" fontId="19" fillId="0" borderId="0" xfId="0" applyFont="1" applyAlignment="1">
      <alignment vertical="center" wrapText="1"/>
    </xf>
    <xf numFmtId="0" fontId="21" fillId="0" borderId="1" xfId="0" applyFont="1" applyBorder="1" applyAlignment="1">
      <alignment vertical="center" wrapText="1"/>
    </xf>
    <xf numFmtId="0" fontId="21" fillId="0" borderId="22" xfId="0" applyFont="1" applyBorder="1" applyAlignment="1">
      <alignment vertical="center" wrapText="1"/>
    </xf>
    <xf numFmtId="0" fontId="20" fillId="0" borderId="16" xfId="0" applyFont="1" applyBorder="1" applyAlignment="1">
      <alignment vertical="center" wrapText="1"/>
    </xf>
    <xf numFmtId="0" fontId="20" fillId="0" borderId="22" xfId="0" applyFont="1" applyBorder="1" applyAlignment="1">
      <alignment vertical="center" wrapText="1"/>
    </xf>
    <xf numFmtId="0" fontId="20" fillId="0" borderId="32" xfId="0" applyFont="1" applyBorder="1" applyAlignment="1">
      <alignment vertical="center" wrapText="1"/>
    </xf>
    <xf numFmtId="0" fontId="11" fillId="7" borderId="0" xfId="0" applyFont="1" applyFill="1" applyAlignment="1">
      <alignment horizontal="left" vertical="center" wrapText="1"/>
    </xf>
    <xf numFmtId="176" fontId="21" fillId="6" borderId="1" xfId="1" applyNumberFormat="1" applyFont="1" applyFill="1" applyBorder="1" applyAlignment="1">
      <alignment vertical="center"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21" fillId="7" borderId="1" xfId="0" applyFont="1" applyFill="1" applyBorder="1" applyAlignment="1">
      <alignment horizontal="center" vertical="center" wrapText="1"/>
    </xf>
    <xf numFmtId="0" fontId="21" fillId="7" borderId="1" xfId="0" applyFont="1" applyFill="1" applyBorder="1" applyAlignment="1">
      <alignment vertical="center" wrapText="1"/>
    </xf>
    <xf numFmtId="0" fontId="21" fillId="7" borderId="22" xfId="0" applyFont="1" applyFill="1" applyBorder="1" applyAlignment="1">
      <alignment horizontal="center" vertical="center" wrapText="1"/>
    </xf>
    <xf numFmtId="0" fontId="21" fillId="7" borderId="14" xfId="0" applyFont="1" applyFill="1" applyBorder="1" applyAlignment="1">
      <alignment vertical="center" wrapText="1"/>
    </xf>
    <xf numFmtId="0" fontId="21" fillId="7" borderId="14" xfId="0" applyFont="1" applyFill="1" applyBorder="1" applyAlignment="1">
      <alignment horizontal="left" vertical="center" wrapText="1"/>
    </xf>
    <xf numFmtId="0" fontId="14" fillId="7" borderId="0" xfId="0" applyFont="1" applyFill="1" applyAlignment="1">
      <alignment horizontal="left" vertical="top" wrapText="1"/>
    </xf>
    <xf numFmtId="0" fontId="21" fillId="6" borderId="0" xfId="0" applyFont="1" applyFill="1" applyAlignment="1">
      <alignment vertical="center" wrapText="1"/>
    </xf>
    <xf numFmtId="0" fontId="21" fillId="7" borderId="0" xfId="0" applyFont="1" applyFill="1" applyAlignment="1">
      <alignment vertical="center" wrapText="1"/>
    </xf>
    <xf numFmtId="0" fontId="21" fillId="0" borderId="0" xfId="0" applyFont="1" applyAlignment="1">
      <alignment horizontal="center" vertical="center" wrapText="1"/>
    </xf>
    <xf numFmtId="0" fontId="21" fillId="7" borderId="0" xfId="0" applyFont="1" applyFill="1" applyAlignment="1">
      <alignment horizontal="center" vertical="center" wrapText="1"/>
    </xf>
    <xf numFmtId="0" fontId="21" fillId="0" borderId="0" xfId="0" applyFont="1" applyAlignment="1">
      <alignment vertical="center" wrapText="1"/>
    </xf>
    <xf numFmtId="0" fontId="12" fillId="7" borderId="1" xfId="0" applyFont="1" applyFill="1" applyBorder="1" applyAlignment="1">
      <alignment horizontal="center" vertical="center" wrapText="1"/>
    </xf>
    <xf numFmtId="43" fontId="21" fillId="7" borderId="1" xfId="1" applyFont="1" applyFill="1" applyBorder="1" applyAlignment="1">
      <alignment vertical="center" wrapText="1"/>
    </xf>
    <xf numFmtId="0" fontId="12" fillId="0" borderId="1" xfId="0" applyFont="1" applyBorder="1" applyAlignment="1">
      <alignment horizontal="center" vertical="center" wrapText="1"/>
    </xf>
    <xf numFmtId="0" fontId="26" fillId="0" borderId="0" xfId="0" applyFont="1" applyAlignment="1">
      <alignment vertical="center" wrapText="1"/>
    </xf>
    <xf numFmtId="0" fontId="12" fillId="0" borderId="14" xfId="4" applyFont="1" applyBorder="1" applyAlignment="1">
      <alignment horizontal="center" vertical="center" wrapText="1"/>
    </xf>
    <xf numFmtId="0" fontId="12" fillId="0" borderId="1" xfId="4" applyFont="1" applyBorder="1" applyAlignment="1">
      <alignment horizontal="center" vertical="center" wrapText="1" shrinkToFit="1"/>
    </xf>
    <xf numFmtId="0" fontId="12" fillId="7" borderId="14" xfId="0" applyFont="1" applyFill="1" applyBorder="1" applyAlignment="1">
      <alignment horizontal="left" vertical="center" wrapText="1"/>
    </xf>
    <xf numFmtId="0" fontId="12" fillId="7" borderId="1" xfId="0" applyFont="1" applyFill="1" applyBorder="1" applyAlignment="1">
      <alignment horizontal="right" vertical="center" wrapText="1" shrinkToFit="1"/>
    </xf>
    <xf numFmtId="0" fontId="12" fillId="7" borderId="1" xfId="0" applyFont="1" applyFill="1" applyBorder="1" applyAlignment="1">
      <alignment horizontal="center" vertical="center" wrapText="1" shrinkToFit="1"/>
    </xf>
    <xf numFmtId="0" fontId="28" fillId="0" borderId="1" xfId="0" applyFont="1" applyBorder="1" applyAlignment="1">
      <alignment horizontal="left" vertical="center" wrapText="1"/>
    </xf>
    <xf numFmtId="0" fontId="12" fillId="7" borderId="14" xfId="0" applyFont="1" applyFill="1" applyBorder="1" applyAlignment="1">
      <alignment vertical="center" wrapText="1"/>
    </xf>
    <xf numFmtId="0" fontId="11" fillId="7" borderId="1" xfId="0" applyFont="1" applyFill="1" applyBorder="1" applyAlignment="1">
      <alignment vertical="center" wrapText="1"/>
    </xf>
    <xf numFmtId="0" fontId="27" fillId="0" borderId="1" xfId="0" applyFont="1" applyBorder="1" applyAlignment="1">
      <alignment horizontal="left" vertical="center" wrapText="1"/>
    </xf>
    <xf numFmtId="0" fontId="11" fillId="0" borderId="14" xfId="0" applyFont="1" applyBorder="1" applyAlignment="1">
      <alignment vertical="center" wrapText="1"/>
    </xf>
    <xf numFmtId="0" fontId="12" fillId="7" borderId="21" xfId="0" applyFont="1" applyFill="1" applyBorder="1" applyAlignment="1">
      <alignment vertical="center" wrapText="1"/>
    </xf>
    <xf numFmtId="0" fontId="12" fillId="7" borderId="22" xfId="0" applyFont="1" applyFill="1" applyBorder="1" applyAlignment="1">
      <alignment horizontal="center" vertical="center" wrapText="1"/>
    </xf>
    <xf numFmtId="0" fontId="11" fillId="7" borderId="22" xfId="0" applyFont="1" applyFill="1" applyBorder="1" applyAlignment="1">
      <alignment vertical="center" wrapText="1"/>
    </xf>
    <xf numFmtId="0" fontId="19" fillId="7" borderId="0" xfId="0" applyFont="1" applyFill="1" applyAlignment="1">
      <alignment vertical="center" wrapText="1"/>
    </xf>
    <xf numFmtId="0" fontId="11" fillId="0" borderId="1" xfId="0" applyFont="1" applyBorder="1" applyAlignment="1">
      <alignment vertical="center" wrapText="1"/>
    </xf>
    <xf numFmtId="0" fontId="11" fillId="0" borderId="21" xfId="0" applyFont="1" applyBorder="1" applyAlignment="1">
      <alignment vertical="center" wrapText="1"/>
    </xf>
    <xf numFmtId="0" fontId="11" fillId="0" borderId="22" xfId="0" applyFont="1" applyBorder="1" applyAlignment="1">
      <alignment vertical="center" wrapText="1"/>
    </xf>
    <xf numFmtId="0" fontId="11" fillId="0" borderId="0" xfId="0" applyFont="1" applyAlignment="1">
      <alignment horizontal="center" vertical="center" wrapText="1"/>
    </xf>
    <xf numFmtId="0" fontId="11" fillId="0" borderId="43" xfId="0" applyFont="1" applyBorder="1" applyAlignment="1">
      <alignment horizontal="left" vertical="center" wrapText="1"/>
    </xf>
    <xf numFmtId="0" fontId="11" fillId="0" borderId="0" xfId="0" applyFont="1" applyAlignment="1">
      <alignment horizontal="left" vertical="center" wrapText="1"/>
    </xf>
    <xf numFmtId="0" fontId="26" fillId="0" borderId="0" xfId="0" applyFont="1">
      <alignment vertical="center"/>
    </xf>
    <xf numFmtId="0" fontId="21" fillId="0" borderId="22" xfId="0" applyFont="1" applyBorder="1" applyAlignment="1">
      <alignment horizontal="center" vertical="center" wrapText="1"/>
    </xf>
    <xf numFmtId="0" fontId="12" fillId="7" borderId="14" xfId="0" applyFont="1" applyFill="1" applyBorder="1" applyAlignment="1">
      <alignment horizontal="center" vertical="center" wrapText="1"/>
    </xf>
    <xf numFmtId="0" fontId="41" fillId="9" borderId="5" xfId="0" applyFont="1" applyFill="1" applyBorder="1" applyAlignment="1">
      <alignment horizontal="center" vertical="center" wrapText="1"/>
    </xf>
    <xf numFmtId="0" fontId="43" fillId="2" borderId="1" xfId="0" applyFont="1" applyFill="1" applyBorder="1" applyAlignment="1">
      <alignment horizontal="center" vertical="center"/>
    </xf>
    <xf numFmtId="11" fontId="43" fillId="2" borderId="1" xfId="0" applyNumberFormat="1" applyFont="1" applyFill="1" applyBorder="1" applyAlignment="1">
      <alignment horizontal="center" vertical="center"/>
    </xf>
    <xf numFmtId="0" fontId="43" fillId="3" borderId="1" xfId="0" applyFont="1" applyFill="1" applyBorder="1" applyAlignment="1">
      <alignment horizontal="center" vertical="center"/>
    </xf>
    <xf numFmtId="0" fontId="26" fillId="0" borderId="1" xfId="0" applyFont="1" applyBorder="1">
      <alignment vertical="center"/>
    </xf>
    <xf numFmtId="0" fontId="26" fillId="0" borderId="0" xfId="0" applyFont="1" applyAlignment="1">
      <alignment horizontal="center" vertical="center"/>
    </xf>
    <xf numFmtId="0" fontId="26" fillId="0" borderId="0" xfId="0" applyFont="1" applyAlignment="1">
      <alignment horizontal="left" vertical="center"/>
    </xf>
    <xf numFmtId="11" fontId="26" fillId="0" borderId="0" xfId="0" applyNumberFormat="1" applyFont="1" applyAlignment="1">
      <alignment horizontal="center" vertical="center"/>
    </xf>
    <xf numFmtId="0" fontId="11" fillId="7" borderId="43" xfId="0" applyFont="1" applyFill="1" applyBorder="1" applyAlignment="1">
      <alignment vertical="center" wrapText="1"/>
    </xf>
    <xf numFmtId="0" fontId="12" fillId="7" borderId="47" xfId="0" applyFont="1" applyFill="1" applyBorder="1" applyAlignment="1">
      <alignment vertical="center" wrapText="1"/>
    </xf>
    <xf numFmtId="0" fontId="12" fillId="7" borderId="15" xfId="0" applyFont="1" applyFill="1" applyBorder="1" applyAlignment="1">
      <alignment horizontal="center" vertical="center" wrapText="1"/>
    </xf>
    <xf numFmtId="0" fontId="21" fillId="0" borderId="15" xfId="0" applyFont="1" applyBorder="1" applyAlignment="1">
      <alignment horizontal="center" vertical="center" wrapText="1"/>
    </xf>
    <xf numFmtId="177" fontId="44" fillId="6" borderId="14" xfId="0" applyNumberFormat="1" applyFont="1" applyFill="1" applyBorder="1" applyAlignment="1">
      <alignment vertical="center" wrapText="1"/>
    </xf>
    <xf numFmtId="0" fontId="44" fillId="7" borderId="14" xfId="0" applyFont="1" applyFill="1" applyBorder="1" applyAlignment="1">
      <alignment vertical="center" wrapText="1"/>
    </xf>
    <xf numFmtId="0" fontId="44" fillId="7" borderId="21" xfId="0" applyFont="1" applyFill="1" applyBorder="1" applyAlignment="1">
      <alignment vertical="center" wrapText="1"/>
    </xf>
    <xf numFmtId="0" fontId="13" fillId="12" borderId="6" xfId="0" applyFont="1" applyFill="1" applyBorder="1" applyAlignment="1">
      <alignment horizontal="center" vertical="center" wrapText="1"/>
    </xf>
    <xf numFmtId="0" fontId="13" fillId="12" borderId="1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30" fillId="12" borderId="15" xfId="0" applyFont="1" applyFill="1" applyBorder="1" applyAlignment="1">
      <alignment horizontal="center" vertical="center" wrapText="1"/>
    </xf>
    <xf numFmtId="0" fontId="20" fillId="12" borderId="1" xfId="3" applyFont="1" applyFill="1" applyBorder="1" applyAlignment="1">
      <alignment horizontal="center" vertical="center" wrapText="1"/>
    </xf>
    <xf numFmtId="0" fontId="20" fillId="12" borderId="14" xfId="3" applyFont="1" applyFill="1" applyBorder="1" applyAlignment="1">
      <alignment horizontal="center" vertical="center" wrapText="1"/>
    </xf>
    <xf numFmtId="0" fontId="22" fillId="12" borderId="8" xfId="0" applyFont="1" applyFill="1" applyBorder="1" applyAlignment="1">
      <alignment horizontal="center" vertical="center" wrapText="1"/>
    </xf>
    <xf numFmtId="0" fontId="22" fillId="12" borderId="9" xfId="0" applyFont="1" applyFill="1" applyBorder="1" applyAlignment="1">
      <alignment horizontal="center" vertical="center" wrapText="1"/>
    </xf>
    <xf numFmtId="0" fontId="22" fillId="12" borderId="7" xfId="0" applyFont="1" applyFill="1" applyBorder="1" applyAlignment="1">
      <alignment horizontal="center" vertical="center" wrapText="1"/>
    </xf>
    <xf numFmtId="0" fontId="22" fillId="12" borderId="14" xfId="0" applyFont="1" applyFill="1" applyBorder="1" applyAlignment="1">
      <alignment vertical="center" wrapText="1"/>
    </xf>
    <xf numFmtId="0" fontId="12" fillId="12" borderId="45" xfId="0" applyFont="1" applyFill="1" applyBorder="1" applyAlignment="1">
      <alignment horizontal="center" vertical="center" wrapText="1"/>
    </xf>
    <xf numFmtId="0" fontId="12" fillId="12" borderId="18" xfId="0" applyFont="1" applyFill="1" applyBorder="1" applyAlignment="1">
      <alignment horizontal="center" vertical="center" wrapText="1"/>
    </xf>
    <xf numFmtId="0" fontId="11" fillId="12" borderId="18" xfId="6" applyFont="1" applyFill="1" applyBorder="1" applyAlignment="1">
      <alignment horizontal="center" vertical="top" wrapText="1"/>
    </xf>
    <xf numFmtId="0" fontId="12" fillId="12" borderId="18" xfId="3" applyFont="1" applyFill="1" applyBorder="1" applyAlignment="1">
      <alignment horizontal="center" vertical="center" wrapText="1"/>
    </xf>
    <xf numFmtId="0" fontId="12" fillId="12" borderId="46" xfId="3" applyFont="1" applyFill="1" applyBorder="1" applyAlignment="1">
      <alignment horizontal="center" vertical="center" wrapText="1"/>
    </xf>
    <xf numFmtId="0" fontId="11" fillId="12" borderId="18" xfId="6" applyFont="1" applyFill="1" applyBorder="1" applyAlignment="1">
      <alignment horizontal="center" vertical="center" wrapText="1"/>
    </xf>
    <xf numFmtId="177" fontId="12" fillId="12" borderId="14" xfId="0" applyNumberFormat="1"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2" borderId="1" xfId="3" applyFont="1" applyFill="1" applyBorder="1" applyAlignment="1">
      <alignment horizontal="center" vertical="center" wrapText="1"/>
    </xf>
    <xf numFmtId="0" fontId="12" fillId="12" borderId="16" xfId="3" applyFont="1" applyFill="1" applyBorder="1" applyAlignment="1">
      <alignment horizontal="center" vertical="center" wrapText="1"/>
    </xf>
    <xf numFmtId="0" fontId="11" fillId="12" borderId="1" xfId="0" applyFont="1" applyFill="1" applyBorder="1" applyAlignment="1">
      <alignment horizontal="center" vertical="center" wrapText="1"/>
    </xf>
    <xf numFmtId="0" fontId="12" fillId="12" borderId="14" xfId="0" applyFont="1" applyFill="1" applyBorder="1" applyAlignment="1">
      <alignment horizontal="center" vertical="center" wrapText="1"/>
    </xf>
    <xf numFmtId="0" fontId="11" fillId="12" borderId="1" xfId="6" applyFont="1" applyFill="1" applyBorder="1" applyAlignment="1">
      <alignment horizontal="center" vertical="top" wrapText="1"/>
    </xf>
    <xf numFmtId="0" fontId="12" fillId="12" borderId="14" xfId="4" applyFont="1" applyFill="1" applyBorder="1" applyAlignment="1">
      <alignment horizontal="center" vertical="center" wrapText="1"/>
    </xf>
    <xf numFmtId="0" fontId="12" fillId="12" borderId="1" xfId="4" applyFont="1" applyFill="1" applyBorder="1" applyAlignment="1">
      <alignment horizontal="center" vertical="center" wrapText="1" shrinkToFit="1"/>
    </xf>
    <xf numFmtId="0" fontId="30" fillId="12" borderId="7" xfId="0" applyFont="1" applyFill="1" applyBorder="1" applyAlignment="1">
      <alignment horizontal="center" vertical="center" wrapText="1"/>
    </xf>
    <xf numFmtId="0" fontId="31" fillId="12" borderId="45" xfId="0" applyFont="1" applyFill="1" applyBorder="1" applyAlignment="1">
      <alignment horizontal="center" vertical="center"/>
    </xf>
    <xf numFmtId="0" fontId="12" fillId="12" borderId="18" xfId="0" applyFont="1" applyFill="1" applyBorder="1" applyAlignment="1">
      <alignment horizontal="center" vertical="center"/>
    </xf>
    <xf numFmtId="9" fontId="21" fillId="0" borderId="1" xfId="2" applyFont="1" applyFill="1" applyBorder="1" applyAlignment="1">
      <alignment vertical="center" wrapText="1"/>
    </xf>
    <xf numFmtId="11" fontId="21" fillId="0" borderId="1" xfId="0" applyNumberFormat="1" applyFont="1" applyBorder="1" applyAlignment="1">
      <alignment vertical="center" wrapText="1"/>
    </xf>
    <xf numFmtId="178" fontId="21" fillId="0" borderId="1" xfId="0" applyNumberFormat="1" applyFont="1" applyBorder="1" applyAlignment="1">
      <alignment horizontal="center" vertical="center" wrapText="1"/>
    </xf>
    <xf numFmtId="11" fontId="21" fillId="0" borderId="16" xfId="0" applyNumberFormat="1" applyFont="1" applyBorder="1" applyAlignment="1">
      <alignment vertical="center" wrapText="1"/>
    </xf>
    <xf numFmtId="9" fontId="19" fillId="0" borderId="1" xfId="2" applyFont="1" applyFill="1" applyBorder="1" applyAlignment="1">
      <alignment vertical="center" wrapText="1"/>
    </xf>
    <xf numFmtId="0" fontId="26" fillId="0" borderId="16" xfId="0" applyFont="1" applyBorder="1" applyAlignment="1">
      <alignment vertical="center" wrapText="1"/>
    </xf>
    <xf numFmtId="9" fontId="19" fillId="0" borderId="22" xfId="2" applyFont="1" applyFill="1" applyBorder="1" applyAlignment="1">
      <alignment vertical="center" wrapText="1"/>
    </xf>
    <xf numFmtId="11" fontId="21" fillId="0" borderId="22" xfId="0" applyNumberFormat="1" applyFont="1" applyBorder="1" applyAlignment="1">
      <alignment vertical="center" wrapText="1"/>
    </xf>
    <xf numFmtId="178" fontId="21" fillId="0" borderId="22" xfId="0" applyNumberFormat="1" applyFont="1" applyBorder="1" applyAlignment="1">
      <alignment horizontal="center" vertical="center" wrapText="1"/>
    </xf>
    <xf numFmtId="0" fontId="26" fillId="0" borderId="32" xfId="0" applyFont="1" applyBorder="1" applyAlignment="1">
      <alignment vertical="center" wrapText="1"/>
    </xf>
    <xf numFmtId="11" fontId="26" fillId="0" borderId="1" xfId="3" applyNumberFormat="1" applyFont="1" applyFill="1" applyBorder="1" applyAlignment="1">
      <alignment horizontal="center" vertical="center" wrapText="1"/>
    </xf>
    <xf numFmtId="11" fontId="21" fillId="0" borderId="1" xfId="3" applyNumberFormat="1" applyFont="1" applyFill="1" applyBorder="1" applyAlignment="1">
      <alignment vertical="center" wrapText="1"/>
    </xf>
    <xf numFmtId="11" fontId="17" fillId="0" borderId="1" xfId="3" applyNumberFormat="1" applyFont="1" applyFill="1" applyBorder="1" applyAlignment="1">
      <alignment horizontal="center" vertical="center" wrapText="1"/>
    </xf>
    <xf numFmtId="0" fontId="21" fillId="0" borderId="16" xfId="0" applyFont="1" applyBorder="1" applyAlignment="1">
      <alignment vertical="center" wrapText="1"/>
    </xf>
    <xf numFmtId="9" fontId="21" fillId="0" borderId="15" xfId="2" applyFont="1" applyFill="1" applyBorder="1" applyAlignment="1">
      <alignment vertical="center" wrapText="1"/>
    </xf>
    <xf numFmtId="178" fontId="21" fillId="0" borderId="1" xfId="0" applyNumberFormat="1" applyFont="1" applyBorder="1" applyAlignment="1">
      <alignment vertical="center" wrapText="1"/>
    </xf>
    <xf numFmtId="178" fontId="21" fillId="0" borderId="22" xfId="0" applyNumberFormat="1" applyFont="1" applyBorder="1" applyAlignment="1">
      <alignment vertical="center" wrapText="1"/>
    </xf>
    <xf numFmtId="0" fontId="21" fillId="0" borderId="32" xfId="0" applyFont="1" applyBorder="1" applyAlignment="1">
      <alignment vertical="center" wrapText="1"/>
    </xf>
    <xf numFmtId="9" fontId="21" fillId="0" borderId="1" xfId="2" applyFont="1" applyFill="1" applyBorder="1" applyAlignment="1">
      <alignment horizontal="center" vertical="center" wrapText="1"/>
    </xf>
    <xf numFmtId="0" fontId="21" fillId="0" borderId="13" xfId="0" applyFont="1" applyBorder="1" applyAlignment="1">
      <alignment vertical="center" wrapText="1"/>
    </xf>
    <xf numFmtId="0" fontId="21" fillId="0" borderId="16" xfId="0" applyFont="1" applyBorder="1" applyAlignment="1">
      <alignment horizontal="center" vertical="center" wrapText="1"/>
    </xf>
    <xf numFmtId="178" fontId="21" fillId="0" borderId="15" xfId="0" applyNumberFormat="1" applyFont="1" applyBorder="1" applyAlignment="1">
      <alignment horizontal="center" vertical="center" wrapText="1"/>
    </xf>
    <xf numFmtId="0" fontId="26" fillId="0" borderId="49" xfId="0" applyFont="1" applyBorder="1" applyAlignment="1">
      <alignment vertical="center" wrapText="1"/>
    </xf>
    <xf numFmtId="0" fontId="21" fillId="0" borderId="32" xfId="0" applyFont="1" applyBorder="1" applyAlignment="1">
      <alignment horizontal="center" vertical="center" wrapText="1"/>
    </xf>
    <xf numFmtId="0" fontId="16" fillId="7" borderId="1" xfId="3" applyFont="1" applyFill="1" applyBorder="1" applyAlignment="1">
      <alignment horizontal="center" vertical="center" wrapText="1"/>
    </xf>
    <xf numFmtId="0" fontId="22" fillId="14" borderId="8" xfId="0" applyFont="1" applyFill="1" applyBorder="1" applyAlignment="1">
      <alignment horizontal="center" vertical="center" wrapText="1"/>
    </xf>
    <xf numFmtId="0" fontId="22" fillId="14" borderId="9" xfId="0" applyFont="1" applyFill="1" applyBorder="1" applyAlignment="1">
      <alignment horizontal="center" vertical="center" wrapText="1"/>
    </xf>
    <xf numFmtId="0" fontId="21" fillId="7" borderId="1" xfId="0" applyFont="1" applyFill="1" applyBorder="1" applyAlignment="1">
      <alignment horizontal="left" vertical="center" wrapText="1"/>
    </xf>
    <xf numFmtId="11" fontId="12" fillId="0" borderId="1" xfId="3" applyNumberFormat="1" applyFont="1" applyFill="1" applyBorder="1" applyAlignment="1">
      <alignment horizontal="center" vertical="center" wrapText="1"/>
    </xf>
    <xf numFmtId="0" fontId="21" fillId="10" borderId="1" xfId="0" applyFont="1" applyFill="1" applyBorder="1" applyAlignment="1">
      <alignment vertical="center" wrapText="1"/>
    </xf>
    <xf numFmtId="9" fontId="21" fillId="10" borderId="1" xfId="2" applyFont="1" applyFill="1" applyBorder="1" applyAlignment="1">
      <alignment vertical="center" wrapText="1"/>
    </xf>
    <xf numFmtId="177" fontId="12" fillId="10" borderId="14" xfId="0" applyNumberFormat="1" applyFont="1" applyFill="1" applyBorder="1" applyAlignment="1">
      <alignment vertical="center" wrapText="1"/>
    </xf>
    <xf numFmtId="0" fontId="12" fillId="10" borderId="1" xfId="0" applyFont="1" applyFill="1" applyBorder="1" applyAlignment="1">
      <alignment horizontal="center" vertical="center" wrapText="1"/>
    </xf>
    <xf numFmtId="0" fontId="12" fillId="10" borderId="1" xfId="0" applyFont="1" applyFill="1" applyBorder="1" applyAlignment="1">
      <alignment horizontal="left" vertical="center" wrapText="1"/>
    </xf>
    <xf numFmtId="0" fontId="12" fillId="10" borderId="1" xfId="0" applyFont="1" applyFill="1" applyBorder="1" applyAlignment="1">
      <alignment vertical="center" wrapText="1"/>
    </xf>
    <xf numFmtId="9" fontId="12" fillId="10" borderId="1" xfId="2" applyFont="1" applyFill="1" applyBorder="1" applyAlignment="1">
      <alignment vertical="center" wrapText="1"/>
    </xf>
    <xf numFmtId="0" fontId="12" fillId="10" borderId="1" xfId="0" applyFont="1" applyFill="1" applyBorder="1" applyAlignment="1">
      <alignment wrapText="1"/>
    </xf>
    <xf numFmtId="0" fontId="21" fillId="10" borderId="1" xfId="0" applyFont="1" applyFill="1" applyBorder="1" applyAlignment="1">
      <alignment horizontal="center" vertical="center" wrapText="1"/>
    </xf>
    <xf numFmtId="9" fontId="21" fillId="10" borderId="1" xfId="2" applyFont="1" applyFill="1" applyBorder="1" applyAlignment="1">
      <alignment horizontal="center" vertical="center" wrapText="1"/>
    </xf>
    <xf numFmtId="0" fontId="11" fillId="10" borderId="1" xfId="0" applyFont="1" applyFill="1" applyBorder="1" applyAlignment="1">
      <alignment vertical="center" wrapText="1"/>
    </xf>
    <xf numFmtId="0" fontId="20" fillId="10" borderId="14" xfId="3" applyFont="1" applyFill="1" applyBorder="1" applyAlignment="1">
      <alignment horizontal="center" vertical="center" wrapText="1"/>
    </xf>
    <xf numFmtId="3" fontId="20" fillId="10" borderId="1" xfId="3" applyNumberFormat="1" applyFont="1" applyFill="1" applyBorder="1" applyAlignment="1">
      <alignment horizontal="center" vertical="center" wrapText="1"/>
    </xf>
    <xf numFmtId="0" fontId="20" fillId="10" borderId="1" xfId="3" applyFont="1" applyFill="1" applyBorder="1" applyAlignment="1">
      <alignment horizontal="center" vertical="center" wrapText="1"/>
    </xf>
    <xf numFmtId="0" fontId="12" fillId="10" borderId="14" xfId="0" applyFont="1" applyFill="1" applyBorder="1" applyAlignment="1">
      <alignment vertical="center" wrapText="1"/>
    </xf>
    <xf numFmtId="179" fontId="12" fillId="10" borderId="1" xfId="1" applyNumberFormat="1" applyFont="1" applyFill="1" applyBorder="1" applyAlignment="1">
      <alignment vertical="center" wrapText="1"/>
    </xf>
    <xf numFmtId="177" fontId="48" fillId="10" borderId="14" xfId="0" applyNumberFormat="1" applyFont="1" applyFill="1" applyBorder="1" applyAlignment="1">
      <alignment horizontal="left" vertical="center" wrapText="1"/>
    </xf>
    <xf numFmtId="178" fontId="12" fillId="10" borderId="1" xfId="0" applyNumberFormat="1" applyFont="1" applyFill="1" applyBorder="1" applyAlignment="1">
      <alignment horizontal="center" vertical="center" wrapText="1"/>
    </xf>
    <xf numFmtId="11" fontId="12" fillId="0" borderId="1" xfId="0" applyNumberFormat="1" applyFont="1" applyBorder="1" applyAlignment="1">
      <alignment vertical="center" wrapText="1"/>
    </xf>
    <xf numFmtId="177" fontId="22" fillId="12" borderId="39" xfId="0" applyNumberFormat="1" applyFont="1" applyFill="1" applyBorder="1" applyAlignment="1">
      <alignment horizontal="center" vertical="center" wrapText="1"/>
    </xf>
    <xf numFmtId="9" fontId="50" fillId="10" borderId="1" xfId="2" applyFont="1" applyFill="1" applyBorder="1" applyAlignment="1">
      <alignment horizontal="center" vertical="center" wrapText="1"/>
    </xf>
    <xf numFmtId="9" fontId="50" fillId="10" borderId="1" xfId="2" applyFont="1" applyFill="1" applyBorder="1" applyAlignment="1">
      <alignment vertical="center" wrapText="1"/>
    </xf>
    <xf numFmtId="0" fontId="19" fillId="10" borderId="1" xfId="0" applyFont="1" applyFill="1" applyBorder="1" applyAlignment="1">
      <alignment horizontal="center" vertical="center" wrapText="1"/>
    </xf>
    <xf numFmtId="9" fontId="20" fillId="0" borderId="1" xfId="2" applyFont="1" applyFill="1" applyBorder="1" applyAlignment="1">
      <alignment horizontal="center" vertical="center" wrapText="1"/>
    </xf>
    <xf numFmtId="0" fontId="50" fillId="0" borderId="1" xfId="0" applyFont="1" applyBorder="1" applyAlignment="1">
      <alignment vertical="center" wrapText="1"/>
    </xf>
    <xf numFmtId="178" fontId="26" fillId="10" borderId="1" xfId="0" applyNumberFormat="1" applyFont="1" applyFill="1" applyBorder="1" applyAlignment="1">
      <alignment horizontal="center" vertical="center" wrapText="1"/>
    </xf>
    <xf numFmtId="11" fontId="21" fillId="10" borderId="1" xfId="0" applyNumberFormat="1" applyFont="1" applyFill="1" applyBorder="1" applyAlignment="1">
      <alignment vertical="center" wrapText="1"/>
    </xf>
    <xf numFmtId="11" fontId="26" fillId="10" borderId="1" xfId="3" applyNumberFormat="1" applyFont="1" applyFill="1" applyBorder="1" applyAlignment="1">
      <alignment horizontal="center" vertical="center" wrapText="1"/>
    </xf>
    <xf numFmtId="11" fontId="26" fillId="10" borderId="1" xfId="0" applyNumberFormat="1" applyFont="1" applyFill="1" applyBorder="1" applyAlignment="1">
      <alignment horizontal="center" vertical="center" wrapText="1"/>
    </xf>
    <xf numFmtId="177" fontId="26" fillId="10" borderId="14" xfId="0" applyNumberFormat="1" applyFont="1" applyFill="1" applyBorder="1" applyAlignment="1">
      <alignment horizontal="left" vertical="center" wrapText="1"/>
    </xf>
    <xf numFmtId="177" fontId="50" fillId="0" borderId="14" xfId="0" applyNumberFormat="1" applyFont="1" applyBorder="1" applyAlignment="1">
      <alignment vertical="center" wrapText="1"/>
    </xf>
    <xf numFmtId="0" fontId="50" fillId="0" borderId="1" xfId="0" applyFont="1" applyBorder="1" applyAlignment="1">
      <alignment horizontal="center" vertical="center" wrapText="1"/>
    </xf>
    <xf numFmtId="0" fontId="50" fillId="0" borderId="1" xfId="0" applyFont="1" applyBorder="1" applyAlignment="1">
      <alignment wrapText="1"/>
    </xf>
    <xf numFmtId="9" fontId="50" fillId="0" borderId="1" xfId="2" applyFont="1" applyFill="1" applyBorder="1" applyAlignment="1">
      <alignment vertical="center" wrapText="1"/>
    </xf>
    <xf numFmtId="178" fontId="26" fillId="0" borderId="1" xfId="0" applyNumberFormat="1" applyFont="1" applyBorder="1" applyAlignment="1">
      <alignment horizontal="center" vertical="center" wrapText="1"/>
    </xf>
    <xf numFmtId="11" fontId="26" fillId="0" borderId="1" xfId="0" applyNumberFormat="1" applyFont="1" applyBorder="1" applyAlignment="1">
      <alignment vertical="center" wrapText="1"/>
    </xf>
    <xf numFmtId="0" fontId="21" fillId="0" borderId="2" xfId="0" applyFont="1" applyBorder="1" applyAlignment="1">
      <alignment vertical="center" wrapText="1"/>
    </xf>
    <xf numFmtId="178" fontId="21" fillId="10" borderId="1" xfId="0" applyNumberFormat="1" applyFont="1" applyFill="1" applyBorder="1" applyAlignment="1">
      <alignment horizontal="center" vertical="center" wrapText="1"/>
    </xf>
    <xf numFmtId="9" fontId="12" fillId="10" borderId="1" xfId="0" applyNumberFormat="1" applyFont="1" applyFill="1" applyBorder="1" applyAlignment="1">
      <alignment vertical="center" wrapText="1"/>
    </xf>
    <xf numFmtId="0" fontId="20" fillId="7" borderId="14" xfId="0" applyFont="1" applyFill="1" applyBorder="1" applyAlignment="1">
      <alignment horizontal="center" vertical="center" wrapText="1"/>
    </xf>
    <xf numFmtId="0" fontId="20" fillId="7" borderId="1" xfId="0" applyFont="1" applyFill="1" applyBorder="1" applyAlignment="1">
      <alignment horizontal="center" vertical="center" wrapText="1"/>
    </xf>
    <xf numFmtId="9" fontId="12" fillId="0" borderId="1" xfId="2" applyFont="1" applyFill="1" applyBorder="1" applyAlignment="1">
      <alignment horizontal="center" vertical="center" wrapText="1"/>
    </xf>
    <xf numFmtId="0" fontId="12" fillId="0" borderId="1" xfId="3" applyFont="1" applyFill="1" applyBorder="1" applyAlignment="1">
      <alignment vertical="center" wrapText="1"/>
    </xf>
    <xf numFmtId="0" fontId="12" fillId="7" borderId="1" xfId="0" applyFont="1" applyFill="1" applyBorder="1" applyAlignment="1">
      <alignment vertical="center" wrapText="1"/>
    </xf>
    <xf numFmtId="9" fontId="12" fillId="10" borderId="1" xfId="2" applyFont="1" applyFill="1" applyBorder="1" applyAlignment="1">
      <alignment horizontal="center" vertical="center" wrapText="1"/>
    </xf>
    <xf numFmtId="178" fontId="12" fillId="10" borderId="1" xfId="0" applyNumberFormat="1" applyFont="1" applyFill="1" applyBorder="1" applyAlignment="1">
      <alignment vertical="center" wrapText="1"/>
    </xf>
    <xf numFmtId="0" fontId="12" fillId="10" borderId="13" xfId="0" applyFont="1" applyFill="1" applyBorder="1" applyAlignment="1">
      <alignment vertical="center" wrapText="1"/>
    </xf>
    <xf numFmtId="0" fontId="27" fillId="10" borderId="1" xfId="4" applyFont="1" applyFill="1" applyBorder="1" applyAlignment="1">
      <alignment horizontal="right" vertical="center" wrapText="1"/>
    </xf>
    <xf numFmtId="11" fontId="12" fillId="10" borderId="1" xfId="0" applyNumberFormat="1" applyFont="1" applyFill="1" applyBorder="1" applyAlignment="1">
      <alignment horizontal="center" vertical="center" wrapText="1"/>
    </xf>
    <xf numFmtId="0" fontId="21" fillId="10" borderId="16" xfId="0" applyFont="1" applyFill="1" applyBorder="1" applyAlignment="1">
      <alignment horizontal="center" vertical="center" wrapText="1"/>
    </xf>
    <xf numFmtId="0" fontId="21" fillId="10" borderId="16" xfId="0" applyFont="1" applyFill="1" applyBorder="1" applyAlignment="1">
      <alignment vertical="center" wrapText="1"/>
    </xf>
    <xf numFmtId="0" fontId="12" fillId="10" borderId="1" xfId="4" applyFont="1" applyFill="1" applyBorder="1" applyAlignment="1">
      <alignment horizontal="center" vertical="center" wrapText="1" shrinkToFit="1"/>
    </xf>
    <xf numFmtId="0" fontId="12" fillId="0" borderId="0" xfId="0" applyFont="1" applyAlignment="1">
      <alignment vertical="center" wrapText="1"/>
    </xf>
    <xf numFmtId="0" fontId="12" fillId="10" borderId="1" xfId="0" applyFont="1" applyFill="1" applyBorder="1" applyAlignment="1">
      <alignment horizontal="right" vertical="center" wrapText="1" shrinkToFit="1"/>
    </xf>
    <xf numFmtId="9" fontId="12" fillId="0" borderId="1" xfId="2" applyFont="1" applyFill="1" applyBorder="1" applyAlignment="1">
      <alignment vertical="center" wrapText="1"/>
    </xf>
    <xf numFmtId="0" fontId="12" fillId="7" borderId="1" xfId="0" applyFont="1" applyFill="1" applyBorder="1" applyAlignment="1">
      <alignment horizontal="right" vertical="center" wrapText="1"/>
    </xf>
    <xf numFmtId="0" fontId="12" fillId="7" borderId="43" xfId="0" applyFont="1" applyFill="1" applyBorder="1" applyAlignment="1">
      <alignment vertical="center" wrapText="1"/>
    </xf>
    <xf numFmtId="11" fontId="26" fillId="10" borderId="1" xfId="0" applyNumberFormat="1" applyFont="1" applyFill="1" applyBorder="1" applyAlignment="1">
      <alignment vertical="center" wrapText="1"/>
    </xf>
    <xf numFmtId="0" fontId="21" fillId="10" borderId="2" xfId="0" applyFont="1" applyFill="1" applyBorder="1" applyAlignment="1">
      <alignment vertical="center" wrapText="1"/>
    </xf>
    <xf numFmtId="11" fontId="21" fillId="10" borderId="2" xfId="0" applyNumberFormat="1" applyFont="1" applyFill="1" applyBorder="1" applyAlignment="1">
      <alignment vertical="center" wrapText="1"/>
    </xf>
    <xf numFmtId="11" fontId="21" fillId="10" borderId="16" xfId="0" applyNumberFormat="1" applyFont="1" applyFill="1" applyBorder="1" applyAlignment="1">
      <alignment vertical="center" wrapText="1"/>
    </xf>
    <xf numFmtId="0" fontId="21" fillId="10" borderId="2" xfId="3" applyFont="1" applyFill="1" applyBorder="1" applyAlignment="1">
      <alignment horizontal="center" vertical="center" wrapText="1"/>
    </xf>
    <xf numFmtId="0" fontId="21" fillId="10" borderId="16" xfId="3" applyFont="1" applyFill="1" applyBorder="1" applyAlignment="1">
      <alignment horizontal="center" vertical="center" wrapText="1"/>
    </xf>
    <xf numFmtId="0" fontId="26" fillId="10" borderId="1" xfId="0" applyFont="1" applyFill="1" applyBorder="1" applyAlignment="1">
      <alignment horizontal="left" vertical="center"/>
    </xf>
    <xf numFmtId="0" fontId="26" fillId="10" borderId="1" xfId="0" applyFont="1" applyFill="1" applyBorder="1" applyAlignment="1">
      <alignment horizontal="center" vertical="center"/>
    </xf>
    <xf numFmtId="11" fontId="26" fillId="10" borderId="1" xfId="0" applyNumberFormat="1" applyFont="1" applyFill="1" applyBorder="1" applyAlignment="1">
      <alignment horizontal="center" vertical="center"/>
    </xf>
    <xf numFmtId="0" fontId="19" fillId="10" borderId="1" xfId="0" applyFont="1" applyFill="1" applyBorder="1" applyAlignment="1">
      <alignment horizontal="left" vertical="center"/>
    </xf>
    <xf numFmtId="0" fontId="26" fillId="10" borderId="1" xfId="13" applyFont="1" applyFill="1" applyBorder="1" applyAlignment="1">
      <alignment horizontal="left" vertical="center"/>
    </xf>
    <xf numFmtId="11" fontId="26" fillId="10" borderId="1" xfId="0" applyNumberFormat="1" applyFont="1" applyFill="1" applyBorder="1" applyAlignment="1">
      <alignment horizontal="left" vertical="center"/>
    </xf>
    <xf numFmtId="0" fontId="26" fillId="10" borderId="1" xfId="0" applyFont="1" applyFill="1" applyBorder="1">
      <alignment vertical="center"/>
    </xf>
    <xf numFmtId="0" fontId="26" fillId="10" borderId="1" xfId="0" applyFont="1" applyFill="1" applyBorder="1" applyAlignment="1">
      <alignment vertical="center" wrapText="1"/>
    </xf>
    <xf numFmtId="11" fontId="26" fillId="10" borderId="1" xfId="0" applyNumberFormat="1" applyFont="1" applyFill="1" applyBorder="1" applyAlignment="1">
      <alignment horizontal="left" vertical="center" wrapText="1"/>
    </xf>
    <xf numFmtId="0" fontId="12" fillId="10" borderId="1" xfId="0" applyFont="1" applyFill="1" applyBorder="1" applyAlignment="1">
      <alignment horizontal="center" vertical="center"/>
    </xf>
    <xf numFmtId="0" fontId="26" fillId="10" borderId="1" xfId="0" applyFont="1" applyFill="1" applyBorder="1" applyAlignment="1">
      <alignment horizontal="left" vertical="center" wrapText="1"/>
    </xf>
    <xf numFmtId="181" fontId="26" fillId="10" borderId="1" xfId="0" applyNumberFormat="1" applyFont="1" applyFill="1" applyBorder="1" applyAlignment="1">
      <alignment horizontal="center" vertical="center" wrapText="1"/>
    </xf>
    <xf numFmtId="11" fontId="26" fillId="10" borderId="1" xfId="13" applyNumberFormat="1" applyFont="1" applyFill="1" applyBorder="1" applyAlignment="1">
      <alignment horizontal="left" vertical="center"/>
    </xf>
    <xf numFmtId="11" fontId="43" fillId="3" borderId="1" xfId="0" applyNumberFormat="1" applyFont="1" applyFill="1" applyBorder="1" applyAlignment="1">
      <alignment horizontal="left" vertical="center" wrapText="1"/>
    </xf>
    <xf numFmtId="11" fontId="26" fillId="0" borderId="0" xfId="0" applyNumberFormat="1" applyFont="1" applyAlignment="1">
      <alignment horizontal="left" vertical="center"/>
    </xf>
    <xf numFmtId="0" fontId="55" fillId="10" borderId="0" xfId="0" applyFont="1" applyFill="1">
      <alignment vertical="center"/>
    </xf>
    <xf numFmtId="0" fontId="11" fillId="7" borderId="37" xfId="0" applyFont="1" applyFill="1" applyBorder="1" applyAlignment="1">
      <alignment vertical="center" wrapText="1"/>
    </xf>
    <xf numFmtId="0" fontId="12" fillId="7" borderId="37" xfId="0" applyFont="1" applyFill="1" applyBorder="1" applyAlignment="1">
      <alignment vertical="center" wrapText="1"/>
    </xf>
    <xf numFmtId="0" fontId="41" fillId="9" borderId="6" xfId="0" applyFont="1" applyFill="1" applyBorder="1" applyAlignment="1">
      <alignment horizontal="center" vertical="center"/>
    </xf>
    <xf numFmtId="0" fontId="41" fillId="9" borderId="27" xfId="0" applyFont="1" applyFill="1" applyBorder="1" applyAlignment="1">
      <alignment horizontal="center" vertical="center"/>
    </xf>
    <xf numFmtId="0" fontId="12" fillId="10" borderId="14" xfId="13" applyFont="1" applyFill="1" applyBorder="1" applyAlignment="1">
      <alignment horizontal="left" vertical="center"/>
    </xf>
    <xf numFmtId="0" fontId="22" fillId="7" borderId="21" xfId="0" applyFont="1" applyFill="1" applyBorder="1" applyAlignment="1">
      <alignment vertical="center" wrapText="1"/>
    </xf>
    <xf numFmtId="0" fontId="26" fillId="21" borderId="0" xfId="0" applyFont="1" applyFill="1" applyAlignment="1">
      <alignment horizontal="center" vertical="center"/>
    </xf>
    <xf numFmtId="11" fontId="26" fillId="0" borderId="0" xfId="0" applyNumberFormat="1" applyFont="1">
      <alignment vertical="center"/>
    </xf>
    <xf numFmtId="0" fontId="26" fillId="0" borderId="0" xfId="2" applyNumberFormat="1" applyFont="1">
      <alignment vertical="center"/>
    </xf>
    <xf numFmtId="0" fontId="20" fillId="10" borderId="1" xfId="0" applyFont="1" applyFill="1" applyBorder="1" applyAlignment="1">
      <alignment horizontal="center" vertical="center" wrapText="1"/>
    </xf>
    <xf numFmtId="0" fontId="41" fillId="7" borderId="0" xfId="0" applyFont="1" applyFill="1" applyAlignment="1">
      <alignment horizontal="center" vertical="center" wrapText="1"/>
    </xf>
    <xf numFmtId="0" fontId="17" fillId="10" borderId="21" xfId="3" applyFont="1" applyFill="1" applyBorder="1" applyAlignment="1">
      <alignment horizontal="center" vertical="center" wrapText="1"/>
    </xf>
    <xf numFmtId="3" fontId="17" fillId="10" borderId="22" xfId="3" applyNumberFormat="1" applyFont="1" applyFill="1" applyBorder="1" applyAlignment="1">
      <alignment horizontal="center" vertical="center" wrapText="1"/>
    </xf>
    <xf numFmtId="0" fontId="17" fillId="10" borderId="22" xfId="3" applyFont="1" applyFill="1" applyBorder="1" applyAlignment="1">
      <alignment horizontal="center" vertical="center" wrapText="1"/>
    </xf>
    <xf numFmtId="0" fontId="16" fillId="7" borderId="22" xfId="3" applyFont="1" applyFill="1" applyBorder="1" applyAlignment="1">
      <alignment horizontal="center" vertical="center" wrapText="1"/>
    </xf>
    <xf numFmtId="9" fontId="20" fillId="0" borderId="22" xfId="2" applyFont="1" applyFill="1" applyBorder="1" applyAlignment="1">
      <alignment horizontal="center" vertical="center" wrapText="1"/>
    </xf>
    <xf numFmtId="0" fontId="12" fillId="10" borderId="22" xfId="0" applyFont="1" applyFill="1" applyBorder="1" applyAlignment="1">
      <alignment horizontal="center" vertical="center" wrapText="1"/>
    </xf>
    <xf numFmtId="0" fontId="12" fillId="12" borderId="66" xfId="3" applyFont="1" applyFill="1" applyBorder="1" applyAlignment="1">
      <alignment horizontal="center" vertical="center" wrapText="1"/>
    </xf>
    <xf numFmtId="0" fontId="21" fillId="7" borderId="21" xfId="0" applyFont="1" applyFill="1" applyBorder="1" applyAlignment="1">
      <alignment vertical="center" wrapText="1"/>
    </xf>
    <xf numFmtId="0" fontId="21" fillId="7" borderId="22" xfId="0" applyFont="1" applyFill="1" applyBorder="1" applyAlignment="1">
      <alignment vertical="center" wrapText="1"/>
    </xf>
    <xf numFmtId="9" fontId="21" fillId="0" borderId="22" xfId="2" applyFont="1" applyFill="1" applyBorder="1" applyAlignment="1">
      <alignment horizontal="center" vertical="center" wrapText="1"/>
    </xf>
    <xf numFmtId="0" fontId="21" fillId="0" borderId="22" xfId="3" applyFont="1" applyFill="1" applyBorder="1" applyAlignment="1">
      <alignment vertical="center" wrapText="1"/>
    </xf>
    <xf numFmtId="182" fontId="12" fillId="10" borderId="16" xfId="0" applyNumberFormat="1" applyFont="1" applyFill="1" applyBorder="1" applyAlignment="1">
      <alignment vertical="center" wrapText="1"/>
    </xf>
    <xf numFmtId="0" fontId="21" fillId="7" borderId="16" xfId="0" applyFont="1" applyFill="1" applyBorder="1" applyAlignment="1">
      <alignment horizontal="center" vertical="center" wrapText="1"/>
    </xf>
    <xf numFmtId="0" fontId="59" fillId="10" borderId="1" xfId="0" applyFont="1" applyFill="1" applyBorder="1" applyAlignment="1">
      <alignment horizontal="center" vertical="center" wrapText="1"/>
    </xf>
    <xf numFmtId="0" fontId="59" fillId="10" borderId="2" xfId="3" applyFont="1" applyFill="1" applyBorder="1" applyAlignment="1">
      <alignment horizontal="center" vertical="center" wrapText="1"/>
    </xf>
    <xf numFmtId="0" fontId="59" fillId="10" borderId="14" xfId="3" applyFont="1" applyFill="1" applyBorder="1" applyAlignment="1">
      <alignment horizontal="center" vertical="center" wrapText="1"/>
    </xf>
    <xf numFmtId="3" fontId="59" fillId="10" borderId="1" xfId="3" applyNumberFormat="1" applyFont="1" applyFill="1" applyBorder="1" applyAlignment="1">
      <alignment horizontal="center" vertical="center" wrapText="1"/>
    </xf>
    <xf numFmtId="0" fontId="59" fillId="10" borderId="1" xfId="3" applyFont="1" applyFill="1" applyBorder="1" applyAlignment="1">
      <alignment horizontal="center" vertical="center" wrapText="1"/>
    </xf>
    <xf numFmtId="0" fontId="59" fillId="7" borderId="1" xfId="3" applyFont="1" applyFill="1" applyBorder="1" applyAlignment="1">
      <alignment horizontal="center" vertical="center" wrapText="1"/>
    </xf>
    <xf numFmtId="9" fontId="59" fillId="0" borderId="1" xfId="2" applyFont="1" applyFill="1" applyBorder="1" applyAlignment="1">
      <alignment horizontal="center" vertical="center" wrapText="1"/>
    </xf>
    <xf numFmtId="0" fontId="60" fillId="10" borderId="1" xfId="0" applyFont="1" applyFill="1" applyBorder="1" applyAlignment="1">
      <alignment horizontal="center" vertical="center" wrapText="1"/>
    </xf>
    <xf numFmtId="0" fontId="59" fillId="0" borderId="1" xfId="0" applyFont="1" applyBorder="1" applyAlignment="1">
      <alignment vertical="center" wrapText="1"/>
    </xf>
    <xf numFmtId="9" fontId="59" fillId="10" borderId="1" xfId="2" applyFont="1" applyFill="1" applyBorder="1" applyAlignment="1">
      <alignment vertical="center" wrapText="1"/>
    </xf>
    <xf numFmtId="0" fontId="59" fillId="10" borderId="1" xfId="0" applyFont="1" applyFill="1" applyBorder="1" applyAlignment="1">
      <alignment vertical="center" wrapText="1"/>
    </xf>
    <xf numFmtId="0" fontId="60" fillId="10" borderId="1" xfId="0" applyFont="1" applyFill="1" applyBorder="1" applyAlignment="1">
      <alignment horizontal="left" vertical="center" wrapText="1"/>
    </xf>
    <xf numFmtId="9" fontId="62" fillId="10" borderId="1" xfId="32" applyNumberFormat="1" applyFont="1" applyFill="1" applyBorder="1" applyAlignment="1">
      <alignment horizontal="center" vertical="center" wrapText="1"/>
    </xf>
    <xf numFmtId="11" fontId="60" fillId="10" borderId="1" xfId="3" applyNumberFormat="1" applyFont="1" applyFill="1" applyBorder="1" applyAlignment="1">
      <alignment horizontal="center" vertical="center" wrapText="1"/>
    </xf>
    <xf numFmtId="178" fontId="60" fillId="10" borderId="1" xfId="0" applyNumberFormat="1" applyFont="1" applyFill="1" applyBorder="1" applyAlignment="1">
      <alignment horizontal="center" vertical="center" wrapText="1"/>
    </xf>
    <xf numFmtId="11" fontId="60" fillId="10" borderId="1" xfId="0" applyNumberFormat="1" applyFont="1" applyFill="1" applyBorder="1" applyAlignment="1">
      <alignment vertical="center" wrapText="1"/>
    </xf>
    <xf numFmtId="0" fontId="60" fillId="10" borderId="14" xfId="0" applyFont="1" applyFill="1" applyBorder="1" applyAlignment="1">
      <alignment vertical="center" wrapText="1"/>
    </xf>
    <xf numFmtId="177" fontId="64" fillId="10" borderId="14" xfId="0" applyNumberFormat="1" applyFont="1" applyFill="1" applyBorder="1" applyAlignment="1">
      <alignment horizontal="left" vertical="center" wrapText="1"/>
    </xf>
    <xf numFmtId="9" fontId="60" fillId="10" borderId="1" xfId="0" applyNumberFormat="1" applyFont="1" applyFill="1" applyBorder="1" applyAlignment="1">
      <alignment vertical="center" wrapText="1"/>
    </xf>
    <xf numFmtId="0" fontId="60" fillId="10" borderId="1" xfId="0" applyFont="1" applyFill="1" applyBorder="1" applyAlignment="1">
      <alignment vertical="center" wrapText="1"/>
    </xf>
    <xf numFmtId="180" fontId="60" fillId="10" borderId="1" xfId="0" applyNumberFormat="1" applyFont="1" applyFill="1" applyBorder="1" applyAlignment="1">
      <alignment horizontal="center" vertical="center" wrapText="1"/>
    </xf>
    <xf numFmtId="9" fontId="60" fillId="10" borderId="1" xfId="2" applyFont="1" applyFill="1" applyBorder="1" applyAlignment="1">
      <alignment vertical="center" wrapText="1"/>
    </xf>
    <xf numFmtId="11" fontId="60" fillId="10" borderId="1" xfId="1" applyNumberFormat="1" applyFont="1" applyFill="1" applyBorder="1" applyAlignment="1">
      <alignment horizontal="center" vertical="center" wrapText="1"/>
    </xf>
    <xf numFmtId="0" fontId="60" fillId="10" borderId="14" xfId="13" applyFont="1" applyFill="1" applyBorder="1" applyAlignment="1">
      <alignment horizontal="left" vertical="center"/>
    </xf>
    <xf numFmtId="11" fontId="60" fillId="0" borderId="1" xfId="3" applyNumberFormat="1" applyFont="1" applyFill="1" applyBorder="1" applyAlignment="1">
      <alignment horizontal="center" vertical="center" wrapText="1"/>
    </xf>
    <xf numFmtId="11" fontId="60" fillId="10" borderId="16" xfId="0" applyNumberFormat="1" applyFont="1" applyFill="1" applyBorder="1" applyAlignment="1">
      <alignment vertical="center" wrapText="1"/>
    </xf>
    <xf numFmtId="11" fontId="60" fillId="10" borderId="16" xfId="0" applyNumberFormat="1" applyFont="1" applyFill="1" applyBorder="1" applyAlignment="1">
      <alignment horizontal="center" vertical="center" wrapText="1"/>
    </xf>
    <xf numFmtId="0" fontId="60" fillId="10" borderId="1" xfId="3" applyNumberFormat="1" applyFont="1" applyFill="1" applyBorder="1" applyAlignment="1">
      <alignment horizontal="center" vertical="center" wrapText="1"/>
    </xf>
    <xf numFmtId="0" fontId="60" fillId="7" borderId="1" xfId="0" applyFont="1" applyFill="1" applyBorder="1" applyAlignment="1">
      <alignment horizontal="left" vertical="center" wrapText="1"/>
    </xf>
    <xf numFmtId="0" fontId="60" fillId="7" borderId="16" xfId="0" applyFont="1" applyFill="1" applyBorder="1" applyAlignment="1">
      <alignment horizontal="left" vertical="center" wrapText="1"/>
    </xf>
    <xf numFmtId="11" fontId="60" fillId="10" borderId="1" xfId="3" applyNumberFormat="1" applyFont="1" applyFill="1" applyBorder="1" applyAlignment="1">
      <alignment vertical="center" wrapText="1"/>
    </xf>
    <xf numFmtId="0" fontId="60" fillId="0" borderId="1" xfId="0" applyFont="1" applyBorder="1" applyAlignment="1">
      <alignment horizontal="center" vertical="center" wrapText="1"/>
    </xf>
    <xf numFmtId="9" fontId="62" fillId="10" borderId="1" xfId="2" applyFont="1" applyFill="1" applyBorder="1" applyAlignment="1">
      <alignment horizontal="center" vertical="center" wrapText="1"/>
    </xf>
    <xf numFmtId="11" fontId="60" fillId="10" borderId="1" xfId="0" applyNumberFormat="1" applyFont="1" applyFill="1" applyBorder="1" applyAlignment="1">
      <alignment horizontal="center" vertical="center" wrapText="1"/>
    </xf>
    <xf numFmtId="0" fontId="60" fillId="10" borderId="1" xfId="3" applyNumberFormat="1" applyFont="1" applyFill="1" applyBorder="1" applyAlignment="1">
      <alignment vertical="center" wrapText="1"/>
    </xf>
    <xf numFmtId="0" fontId="60" fillId="0" borderId="16" xfId="0" applyFont="1" applyBorder="1" applyAlignment="1">
      <alignment horizontal="center" vertical="center" wrapText="1"/>
    </xf>
    <xf numFmtId="0" fontId="60" fillId="10" borderId="16" xfId="0" applyFont="1" applyFill="1" applyBorder="1" applyAlignment="1">
      <alignment vertical="center" wrapText="1"/>
    </xf>
    <xf numFmtId="176" fontId="60" fillId="10" borderId="1" xfId="1" applyNumberFormat="1" applyFont="1" applyFill="1" applyBorder="1" applyAlignment="1">
      <alignment vertical="center" wrapText="1"/>
    </xf>
    <xf numFmtId="0" fontId="60" fillId="0" borderId="1" xfId="0" applyFont="1" applyBorder="1" applyAlignment="1">
      <alignment vertical="center" wrapText="1"/>
    </xf>
    <xf numFmtId="177" fontId="60" fillId="10" borderId="14" xfId="0" applyNumberFormat="1" applyFont="1" applyFill="1" applyBorder="1" applyAlignment="1">
      <alignment vertical="center" wrapText="1"/>
    </xf>
    <xf numFmtId="0" fontId="60" fillId="7" borderId="1"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12" borderId="4" xfId="0" applyFont="1" applyFill="1" applyBorder="1" applyAlignment="1">
      <alignment horizontal="center" vertical="center" wrapText="1"/>
    </xf>
    <xf numFmtId="0" fontId="41" fillId="9" borderId="27" xfId="0" applyFont="1" applyFill="1" applyBorder="1" applyAlignment="1">
      <alignment horizontal="center" vertical="center" wrapText="1"/>
    </xf>
    <xf numFmtId="0" fontId="0" fillId="0" borderId="60" xfId="0" applyBorder="1" applyAlignment="1">
      <alignment vertical="center" wrapText="1"/>
    </xf>
    <xf numFmtId="0" fontId="49" fillId="17" borderId="50" xfId="0" applyFont="1" applyFill="1" applyBorder="1" applyAlignment="1">
      <alignment horizontal="center" vertical="center" wrapText="1"/>
    </xf>
    <xf numFmtId="0" fontId="49" fillId="17" borderId="51" xfId="0" applyFont="1" applyFill="1" applyBorder="1" applyAlignment="1">
      <alignment horizontal="center" vertical="center" wrapText="1"/>
    </xf>
    <xf numFmtId="0" fontId="49" fillId="17" borderId="52" xfId="0" applyFont="1" applyFill="1" applyBorder="1" applyAlignment="1">
      <alignment horizontal="center" vertical="center" wrapText="1"/>
    </xf>
    <xf numFmtId="0" fontId="52" fillId="6" borderId="0" xfId="0" applyFont="1" applyFill="1" applyAlignment="1">
      <alignment horizontal="center" vertical="center" wrapText="1"/>
    </xf>
    <xf numFmtId="0" fontId="59" fillId="10" borderId="14" xfId="0" applyFont="1" applyFill="1" applyBorder="1" applyAlignment="1">
      <alignment horizontal="center" vertical="center" wrapText="1"/>
    </xf>
    <xf numFmtId="0" fontId="59" fillId="10" borderId="1" xfId="0" applyFont="1" applyFill="1" applyBorder="1" applyAlignment="1">
      <alignment horizontal="center" vertical="center" wrapText="1"/>
    </xf>
    <xf numFmtId="0" fontId="59" fillId="10" borderId="2" xfId="0" applyFont="1" applyFill="1" applyBorder="1" applyAlignment="1">
      <alignment horizontal="center" vertical="center" wrapText="1"/>
    </xf>
    <xf numFmtId="0" fontId="22" fillId="12" borderId="26" xfId="0" applyFont="1" applyFill="1" applyBorder="1" applyAlignment="1">
      <alignment horizontal="center" vertical="center" wrapText="1"/>
    </xf>
    <xf numFmtId="0" fontId="22" fillId="12" borderId="29" xfId="0" applyFont="1" applyFill="1" applyBorder="1" applyAlignment="1">
      <alignment horizontal="center" vertical="center" wrapText="1"/>
    </xf>
    <xf numFmtId="0" fontId="22" fillId="12" borderId="31" xfId="0" applyFont="1" applyFill="1" applyBorder="1" applyAlignment="1">
      <alignment horizontal="center" vertical="center" wrapText="1"/>
    </xf>
    <xf numFmtId="0" fontId="13" fillId="11" borderId="50" xfId="0" applyFont="1" applyFill="1" applyBorder="1" applyAlignment="1">
      <alignment horizontal="center" vertical="center" wrapText="1"/>
    </xf>
    <xf numFmtId="0" fontId="13" fillId="11" borderId="51" xfId="0" applyFont="1" applyFill="1" applyBorder="1" applyAlignment="1">
      <alignment horizontal="center" vertical="center" wrapText="1"/>
    </xf>
    <xf numFmtId="0" fontId="13" fillId="11" borderId="52" xfId="0" applyFont="1" applyFill="1" applyBorder="1" applyAlignment="1">
      <alignment horizontal="center" vertical="center" wrapText="1"/>
    </xf>
    <xf numFmtId="0" fontId="13" fillId="7" borderId="0" xfId="0" applyFont="1" applyFill="1" applyAlignment="1">
      <alignment horizontal="center" vertical="center" wrapText="1"/>
    </xf>
    <xf numFmtId="0" fontId="13" fillId="12" borderId="19" xfId="0" applyFont="1" applyFill="1" applyBorder="1" applyAlignment="1">
      <alignment horizontal="center" vertical="center" wrapText="1"/>
    </xf>
    <xf numFmtId="0" fontId="13" fillId="12" borderId="20" xfId="0" applyFont="1" applyFill="1" applyBorder="1" applyAlignment="1">
      <alignment horizontal="center" vertical="center" wrapText="1"/>
    </xf>
    <xf numFmtId="0" fontId="13" fillId="12" borderId="10" xfId="0" applyFont="1" applyFill="1" applyBorder="1" applyAlignment="1">
      <alignment horizontal="center" vertical="center" wrapText="1"/>
    </xf>
    <xf numFmtId="0" fontId="13" fillId="12" borderId="30" xfId="0" applyFont="1" applyFill="1" applyBorder="1" applyAlignment="1">
      <alignment horizontal="center" vertical="center" wrapText="1"/>
    </xf>
    <xf numFmtId="0" fontId="20" fillId="12" borderId="2" xfId="3" applyFont="1" applyFill="1" applyBorder="1" applyAlignment="1">
      <alignment horizontal="center" vertical="center" wrapText="1"/>
    </xf>
    <xf numFmtId="0" fontId="0" fillId="12" borderId="3" xfId="0" applyFill="1" applyBorder="1" applyAlignment="1">
      <alignment horizontal="center" vertical="center" wrapText="1"/>
    </xf>
    <xf numFmtId="0" fontId="0" fillId="12" borderId="13" xfId="0" applyFill="1" applyBorder="1" applyAlignment="1">
      <alignment horizontal="center" vertical="center" wrapText="1"/>
    </xf>
    <xf numFmtId="9" fontId="15" fillId="7" borderId="2" xfId="2" applyFont="1" applyFill="1" applyBorder="1" applyAlignment="1">
      <alignment horizontal="center" vertical="center" wrapText="1"/>
    </xf>
    <xf numFmtId="0" fontId="45" fillId="0" borderId="3" xfId="0" applyFont="1" applyBorder="1" applyAlignment="1">
      <alignment vertical="center" wrapText="1"/>
    </xf>
    <xf numFmtId="0" fontId="45" fillId="0" borderId="13" xfId="0" applyFont="1" applyBorder="1" applyAlignment="1">
      <alignment vertical="center" wrapText="1"/>
    </xf>
    <xf numFmtId="9" fontId="17" fillId="7" borderId="2" xfId="2" applyFont="1" applyFill="1" applyBorder="1" applyAlignment="1">
      <alignment horizontal="center" vertical="center" wrapText="1"/>
    </xf>
    <xf numFmtId="0" fontId="0" fillId="0" borderId="3" xfId="0" applyBorder="1" applyAlignment="1">
      <alignment vertical="center" wrapText="1"/>
    </xf>
    <xf numFmtId="0" fontId="0" fillId="0" borderId="13" xfId="0" applyBorder="1" applyAlignment="1">
      <alignment vertical="center" wrapText="1"/>
    </xf>
    <xf numFmtId="0" fontId="17" fillId="7" borderId="23" xfId="3" applyFont="1" applyFill="1" applyBorder="1" applyAlignment="1">
      <alignment horizontal="center" vertical="center" wrapText="1"/>
    </xf>
    <xf numFmtId="0" fontId="0" fillId="0" borderId="24" xfId="0" applyBorder="1" applyAlignment="1">
      <alignment vertical="center" wrapText="1"/>
    </xf>
    <xf numFmtId="0" fontId="0" fillId="0" borderId="25" xfId="0" applyBorder="1" applyAlignment="1">
      <alignment vertical="center" wrapText="1"/>
    </xf>
    <xf numFmtId="0" fontId="57" fillId="10" borderId="6" xfId="0" applyFont="1" applyFill="1" applyBorder="1" applyAlignment="1">
      <alignment horizontal="left" vertical="center" wrapText="1"/>
    </xf>
    <xf numFmtId="0" fontId="58" fillId="10" borderId="62" xfId="0" applyFont="1" applyFill="1" applyBorder="1" applyAlignment="1">
      <alignment horizontal="left" vertical="center" wrapText="1"/>
    </xf>
    <xf numFmtId="0" fontId="58" fillId="10" borderId="63" xfId="0" applyFont="1" applyFill="1" applyBorder="1" applyAlignment="1">
      <alignment horizontal="left" vertical="center" wrapText="1"/>
    </xf>
    <xf numFmtId="0" fontId="57" fillId="10" borderId="12" xfId="0" applyFont="1" applyFill="1" applyBorder="1" applyAlignment="1">
      <alignment horizontal="left" vertical="center" wrapText="1"/>
    </xf>
    <xf numFmtId="0" fontId="58" fillId="10" borderId="3" xfId="0" applyFont="1" applyFill="1" applyBorder="1" applyAlignment="1">
      <alignment horizontal="left" vertical="center" wrapText="1"/>
    </xf>
    <xf numFmtId="0" fontId="58" fillId="10" borderId="13" xfId="0" applyFont="1" applyFill="1" applyBorder="1" applyAlignment="1">
      <alignment horizontal="left" vertical="center" wrapText="1"/>
    </xf>
    <xf numFmtId="0" fontId="59" fillId="10" borderId="12" xfId="0" applyFont="1" applyFill="1" applyBorder="1" applyAlignment="1">
      <alignment horizontal="left" vertical="center" wrapText="1"/>
    </xf>
    <xf numFmtId="0" fontId="58" fillId="10" borderId="4" xfId="0" applyFont="1" applyFill="1" applyBorder="1" applyAlignment="1">
      <alignment horizontal="left" vertical="center" wrapText="1"/>
    </xf>
    <xf numFmtId="0" fontId="30" fillId="12" borderId="19" xfId="0" applyFont="1" applyFill="1" applyBorder="1" applyAlignment="1">
      <alignment horizontal="center" vertical="center" wrapText="1"/>
    </xf>
    <xf numFmtId="0" fontId="0" fillId="12" borderId="20" xfId="0" applyFill="1" applyBorder="1" applyAlignment="1">
      <alignment horizontal="center" vertical="center" wrapText="1"/>
    </xf>
    <xf numFmtId="0" fontId="59" fillId="10" borderId="48" xfId="0" applyFont="1" applyFill="1" applyBorder="1" applyAlignment="1">
      <alignment horizontal="left" vertical="center" wrapText="1"/>
    </xf>
    <xf numFmtId="0" fontId="58" fillId="10" borderId="53" xfId="0" applyFont="1" applyFill="1" applyBorder="1" applyAlignment="1">
      <alignment horizontal="left" vertical="center" wrapText="1"/>
    </xf>
    <xf numFmtId="0" fontId="58" fillId="10" borderId="38" xfId="0" applyFont="1" applyFill="1" applyBorder="1" applyAlignment="1">
      <alignment horizontal="left" vertical="center" wrapText="1"/>
    </xf>
    <xf numFmtId="0" fontId="58" fillId="10" borderId="55" xfId="0" applyFont="1" applyFill="1" applyBorder="1" applyAlignment="1">
      <alignment horizontal="left" vertical="center" wrapText="1"/>
    </xf>
    <xf numFmtId="0" fontId="58" fillId="10" borderId="0" xfId="0" applyFont="1" applyFill="1" applyAlignment="1">
      <alignment horizontal="left" vertical="center" wrapText="1"/>
    </xf>
    <xf numFmtId="0" fontId="58" fillId="10" borderId="43" xfId="0" applyFont="1" applyFill="1" applyBorder="1" applyAlignment="1">
      <alignment horizontal="left" vertical="center" wrapText="1"/>
    </xf>
    <xf numFmtId="0" fontId="58" fillId="10" borderId="56" xfId="0" applyFont="1" applyFill="1" applyBorder="1" applyAlignment="1">
      <alignment horizontal="left" vertical="center" wrapText="1"/>
    </xf>
    <xf numFmtId="0" fontId="58" fillId="10" borderId="57" xfId="0" applyFont="1" applyFill="1" applyBorder="1" applyAlignment="1">
      <alignment horizontal="left" vertical="center" wrapText="1"/>
    </xf>
    <xf numFmtId="0" fontId="58" fillId="10" borderId="46" xfId="0" applyFont="1" applyFill="1" applyBorder="1" applyAlignment="1">
      <alignment horizontal="left" vertical="center" wrapText="1"/>
    </xf>
    <xf numFmtId="0" fontId="29" fillId="12" borderId="15" xfId="0" applyFont="1" applyFill="1" applyBorder="1" applyAlignment="1">
      <alignment horizontal="center" vertical="center" wrapText="1"/>
    </xf>
    <xf numFmtId="0" fontId="47" fillId="12" borderId="17" xfId="0" applyFont="1" applyFill="1" applyBorder="1" applyAlignment="1">
      <alignment horizontal="center" vertical="center" wrapText="1"/>
    </xf>
    <xf numFmtId="0" fontId="47" fillId="12" borderId="18" xfId="0" applyFont="1" applyFill="1" applyBorder="1" applyAlignment="1">
      <alignment horizontal="center" vertical="center" wrapText="1"/>
    </xf>
    <xf numFmtId="0" fontId="49" fillId="18" borderId="50" xfId="0" applyFont="1" applyFill="1" applyBorder="1" applyAlignment="1">
      <alignment horizontal="center" vertical="center" wrapText="1"/>
    </xf>
    <xf numFmtId="0" fontId="49" fillId="18" borderId="51" xfId="0" applyFont="1" applyFill="1" applyBorder="1" applyAlignment="1">
      <alignment horizontal="center" vertical="center" wrapText="1"/>
    </xf>
    <xf numFmtId="0" fontId="49" fillId="18" borderId="52" xfId="0" applyFont="1" applyFill="1" applyBorder="1" applyAlignment="1">
      <alignment horizontal="center" vertical="center" wrapText="1"/>
    </xf>
    <xf numFmtId="0" fontId="22" fillId="12" borderId="6" xfId="0" applyFont="1" applyFill="1" applyBorder="1" applyAlignment="1">
      <alignment horizontal="left" vertical="center" wrapText="1"/>
    </xf>
    <xf numFmtId="0" fontId="22" fillId="12" borderId="62" xfId="0" applyFont="1" applyFill="1" applyBorder="1" applyAlignment="1">
      <alignment horizontal="left" vertical="center" wrapText="1"/>
    </xf>
    <xf numFmtId="0" fontId="22" fillId="12" borderId="63" xfId="0" applyFont="1" applyFill="1" applyBorder="1" applyAlignment="1">
      <alignment horizontal="left" vertical="center" wrapText="1"/>
    </xf>
    <xf numFmtId="0" fontId="22" fillId="12" borderId="14" xfId="0" applyFont="1" applyFill="1" applyBorder="1" applyAlignment="1">
      <alignment horizontal="left" vertical="center" wrapText="1"/>
    </xf>
    <xf numFmtId="0" fontId="22" fillId="12" borderId="1" xfId="0" applyFont="1" applyFill="1" applyBorder="1" applyAlignment="1">
      <alignment horizontal="left" vertical="center" wrapText="1"/>
    </xf>
    <xf numFmtId="0" fontId="22" fillId="12" borderId="16" xfId="0" applyFont="1" applyFill="1" applyBorder="1" applyAlignment="1">
      <alignment horizontal="left" vertical="center" wrapText="1"/>
    </xf>
    <xf numFmtId="0" fontId="14" fillId="10" borderId="10" xfId="0" applyFont="1" applyFill="1" applyBorder="1" applyAlignment="1">
      <alignment horizontal="left" vertical="top" wrapText="1"/>
    </xf>
    <xf numFmtId="0" fontId="0" fillId="0" borderId="10" xfId="0" applyBorder="1" applyAlignment="1">
      <alignment vertical="center" wrapText="1"/>
    </xf>
    <xf numFmtId="0" fontId="0" fillId="0" borderId="30" xfId="0" applyBorder="1" applyAlignment="1">
      <alignment vertical="center" wrapText="1"/>
    </xf>
    <xf numFmtId="0" fontId="14" fillId="10" borderId="11" xfId="0" applyFont="1" applyFill="1" applyBorder="1" applyAlignment="1">
      <alignment horizontal="left" vertical="top" wrapText="1"/>
    </xf>
    <xf numFmtId="0" fontId="14" fillId="10" borderId="12" xfId="0" applyFont="1" applyFill="1" applyBorder="1" applyAlignment="1">
      <alignment horizontal="left" vertical="top" wrapText="1"/>
    </xf>
    <xf numFmtId="0" fontId="29" fillId="12" borderId="37" xfId="0" applyFont="1" applyFill="1" applyBorder="1" applyAlignment="1">
      <alignment horizontal="left" vertical="center" wrapText="1"/>
    </xf>
    <xf numFmtId="0" fontId="29" fillId="12" borderId="0" xfId="0" applyFont="1" applyFill="1" applyAlignment="1">
      <alignment horizontal="left" vertical="center" wrapText="1"/>
    </xf>
    <xf numFmtId="0" fontId="14" fillId="10" borderId="43" xfId="0" applyFont="1" applyFill="1" applyBorder="1" applyAlignment="1">
      <alignment horizontal="left" vertical="top" wrapText="1"/>
    </xf>
    <xf numFmtId="0" fontId="66" fillId="10" borderId="40" xfId="0" applyFont="1" applyFill="1" applyBorder="1" applyAlignment="1">
      <alignment horizontal="left" vertical="center" wrapText="1"/>
    </xf>
    <xf numFmtId="0" fontId="66" fillId="10" borderId="41" xfId="0" applyFont="1" applyFill="1" applyBorder="1" applyAlignment="1">
      <alignment horizontal="left" vertical="center" wrapText="1"/>
    </xf>
    <xf numFmtId="0" fontId="66" fillId="10" borderId="42" xfId="0" applyFont="1" applyFill="1" applyBorder="1" applyAlignment="1">
      <alignment horizontal="left" vertical="center" wrapText="1"/>
    </xf>
    <xf numFmtId="0" fontId="22" fillId="12" borderId="34" xfId="0" applyFont="1" applyFill="1" applyBorder="1" applyAlignment="1">
      <alignment horizontal="left" vertical="center" wrapText="1"/>
    </xf>
    <xf numFmtId="0" fontId="22" fillId="12" borderId="35" xfId="0" applyFont="1" applyFill="1" applyBorder="1" applyAlignment="1">
      <alignment horizontal="left" vertical="center" wrapText="1"/>
    </xf>
    <xf numFmtId="0" fontId="22" fillId="12" borderId="44" xfId="0" applyFont="1" applyFill="1" applyBorder="1" applyAlignment="1">
      <alignment horizontal="left" vertical="center" wrapText="1"/>
    </xf>
    <xf numFmtId="0" fontId="22" fillId="12" borderId="36" xfId="0" applyFont="1" applyFill="1" applyBorder="1" applyAlignment="1">
      <alignment horizontal="left" vertical="center" wrapText="1"/>
    </xf>
    <xf numFmtId="0" fontId="53" fillId="6" borderId="44" xfId="0" applyFont="1" applyFill="1" applyBorder="1" applyAlignment="1">
      <alignment horizontal="left" vertical="center" wrapText="1"/>
    </xf>
    <xf numFmtId="0" fontId="42" fillId="0" borderId="51" xfId="0" applyFont="1" applyBorder="1" applyAlignment="1">
      <alignment horizontal="left" vertical="center" wrapText="1"/>
    </xf>
    <xf numFmtId="0" fontId="42" fillId="0" borderId="52" xfId="0" applyFont="1" applyBorder="1" applyAlignment="1">
      <alignment horizontal="left" vertical="center" wrapText="1"/>
    </xf>
    <xf numFmtId="0" fontId="22" fillId="6" borderId="44" xfId="0" applyFont="1" applyFill="1" applyBorder="1" applyAlignment="1">
      <alignment horizontal="left" vertical="center" wrapText="1"/>
    </xf>
    <xf numFmtId="177" fontId="22" fillId="12" borderId="39" xfId="0" applyNumberFormat="1" applyFont="1" applyFill="1" applyBorder="1" applyAlignment="1">
      <alignment horizontal="center" vertical="center" wrapText="1"/>
    </xf>
    <xf numFmtId="0" fontId="42" fillId="12" borderId="64" xfId="0" applyFont="1" applyFill="1" applyBorder="1" applyAlignment="1">
      <alignment horizontal="center" vertical="center" wrapText="1"/>
    </xf>
    <xf numFmtId="0" fontId="41" fillId="9" borderId="5"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178" fontId="21" fillId="0" borderId="2" xfId="0" applyNumberFormat="1" applyFont="1" applyBorder="1" applyAlignment="1">
      <alignment horizontal="center" vertical="center" wrapText="1"/>
    </xf>
    <xf numFmtId="178" fontId="21" fillId="0" borderId="13" xfId="0" applyNumberFormat="1" applyFont="1" applyBorder="1" applyAlignment="1">
      <alignment horizontal="center" vertical="center" wrapText="1"/>
    </xf>
    <xf numFmtId="0" fontId="29" fillId="12" borderId="14" xfId="0" applyFont="1" applyFill="1" applyBorder="1" applyAlignment="1">
      <alignment horizontal="left" vertical="center" wrapText="1"/>
    </xf>
    <xf numFmtId="0" fontId="29" fillId="12" borderId="1" xfId="0" applyFont="1" applyFill="1" applyBorder="1" applyAlignment="1">
      <alignment horizontal="left" vertical="center" wrapText="1"/>
    </xf>
    <xf numFmtId="0" fontId="29" fillId="12" borderId="16" xfId="0" applyFont="1" applyFill="1" applyBorder="1" applyAlignment="1">
      <alignment horizontal="left" vertical="center" wrapText="1"/>
    </xf>
    <xf numFmtId="0" fontId="22" fillId="11" borderId="12" xfId="0" applyFont="1" applyFill="1" applyBorder="1" applyAlignment="1">
      <alignment horizontal="left" vertical="center" wrapText="1"/>
    </xf>
    <xf numFmtId="0" fontId="22" fillId="11" borderId="3" xfId="0" applyFont="1" applyFill="1" applyBorder="1" applyAlignment="1">
      <alignment horizontal="left" vertical="center" wrapText="1"/>
    </xf>
    <xf numFmtId="0" fontId="22" fillId="11" borderId="13" xfId="0" applyFont="1" applyFill="1" applyBorder="1" applyAlignment="1">
      <alignment horizontal="left" vertical="center" wrapText="1"/>
    </xf>
    <xf numFmtId="0" fontId="49" fillId="20" borderId="50" xfId="0" applyFont="1" applyFill="1" applyBorder="1" applyAlignment="1">
      <alignment horizontal="center" vertical="center" wrapText="1"/>
    </xf>
    <xf numFmtId="0" fontId="49" fillId="20" borderId="51" xfId="0" applyFont="1" applyFill="1" applyBorder="1" applyAlignment="1">
      <alignment horizontal="center" vertical="center" wrapText="1"/>
    </xf>
    <xf numFmtId="0" fontId="49" fillId="20" borderId="65" xfId="0" applyFont="1" applyFill="1" applyBorder="1" applyAlignment="1">
      <alignment horizontal="center" vertical="center" wrapText="1"/>
    </xf>
    <xf numFmtId="0" fontId="60" fillId="0" borderId="2" xfId="0" applyFont="1" applyBorder="1" applyAlignment="1">
      <alignment horizontal="left" vertical="center" wrapText="1"/>
    </xf>
    <xf numFmtId="0" fontId="60" fillId="0" borderId="3" xfId="0" applyFont="1" applyBorder="1" applyAlignment="1">
      <alignment horizontal="left" vertical="center" wrapText="1"/>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49" fillId="19" borderId="50" xfId="0" applyFont="1" applyFill="1" applyBorder="1" applyAlignment="1">
      <alignment horizontal="center" vertical="center" wrapText="1"/>
    </xf>
    <xf numFmtId="0" fontId="49" fillId="19" borderId="51" xfId="0" applyFont="1" applyFill="1" applyBorder="1" applyAlignment="1">
      <alignment horizontal="center" vertical="center" wrapText="1"/>
    </xf>
    <xf numFmtId="0" fontId="49" fillId="19" borderId="52" xfId="0" applyFont="1" applyFill="1" applyBorder="1" applyAlignment="1">
      <alignment horizontal="center" vertical="center" wrapText="1"/>
    </xf>
    <xf numFmtId="0" fontId="12" fillId="10" borderId="61" xfId="0" applyFont="1" applyFill="1" applyBorder="1" applyAlignment="1">
      <alignment horizontal="left" vertical="center" wrapText="1"/>
    </xf>
    <xf numFmtId="0" fontId="12" fillId="10" borderId="62" xfId="0" applyFont="1" applyFill="1" applyBorder="1" applyAlignment="1">
      <alignment horizontal="left" vertical="center" wrapText="1"/>
    </xf>
    <xf numFmtId="0" fontId="12" fillId="10" borderId="63" xfId="0" applyFont="1" applyFill="1" applyBorder="1" applyAlignment="1">
      <alignment horizontal="left" vertical="center" wrapText="1"/>
    </xf>
    <xf numFmtId="0" fontId="11" fillId="12" borderId="18" xfId="0" applyFont="1" applyFill="1" applyBorder="1" applyAlignment="1">
      <alignment horizontal="center" vertical="center"/>
    </xf>
    <xf numFmtId="0" fontId="11" fillId="12" borderId="56" xfId="0" applyFont="1" applyFill="1" applyBorder="1" applyAlignment="1">
      <alignment horizontal="center" vertical="center"/>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2" fillId="12" borderId="2" xfId="3" applyFont="1" applyFill="1" applyBorder="1" applyAlignment="1">
      <alignment horizontal="center" vertical="center" wrapText="1"/>
    </xf>
    <xf numFmtId="0" fontId="12" fillId="12" borderId="13" xfId="3" applyFont="1" applyFill="1" applyBorder="1" applyAlignment="1">
      <alignment horizontal="center" vertical="center" wrapText="1"/>
    </xf>
    <xf numFmtId="0" fontId="13" fillId="12" borderId="50" xfId="0" applyFont="1" applyFill="1" applyBorder="1" applyAlignment="1">
      <alignment horizontal="left" vertical="center" wrapText="1"/>
    </xf>
    <xf numFmtId="0" fontId="13" fillId="12" borderId="51" xfId="0" applyFont="1" applyFill="1" applyBorder="1" applyAlignment="1">
      <alignment horizontal="left" vertical="center" wrapText="1"/>
    </xf>
    <xf numFmtId="0" fontId="13" fillId="12" borderId="52" xfId="0" applyFont="1" applyFill="1" applyBorder="1" applyAlignment="1">
      <alignment horizontal="left" vertical="center" wrapText="1"/>
    </xf>
    <xf numFmtId="0" fontId="49" fillId="16" borderId="50" xfId="0" applyFont="1" applyFill="1" applyBorder="1" applyAlignment="1">
      <alignment horizontal="center" vertical="center" wrapText="1"/>
    </xf>
    <xf numFmtId="0" fontId="49" fillId="16" borderId="51" xfId="0" applyFont="1" applyFill="1" applyBorder="1" applyAlignment="1">
      <alignment horizontal="center" vertical="center" wrapText="1"/>
    </xf>
    <xf numFmtId="0" fontId="49" fillId="16" borderId="52" xfId="0" applyFont="1" applyFill="1" applyBorder="1" applyAlignment="1">
      <alignment horizontal="center" vertical="center" wrapText="1"/>
    </xf>
    <xf numFmtId="0" fontId="13" fillId="12" borderId="7" xfId="0" applyFont="1" applyFill="1" applyBorder="1" applyAlignment="1">
      <alignment horizontal="left" vertical="center" wrapText="1"/>
    </xf>
    <xf numFmtId="0" fontId="13" fillId="12" borderId="8" xfId="0" applyFont="1" applyFill="1" applyBorder="1" applyAlignment="1">
      <alignment horizontal="left" vertical="center" wrapText="1"/>
    </xf>
    <xf numFmtId="0" fontId="13" fillId="12" borderId="9" xfId="0" applyFont="1" applyFill="1" applyBorder="1" applyAlignment="1">
      <alignment horizontal="left" vertical="center" wrapText="1"/>
    </xf>
    <xf numFmtId="0" fontId="11" fillId="12" borderId="13" xfId="0" applyFont="1" applyFill="1" applyBorder="1" applyAlignment="1">
      <alignment horizontal="center" vertical="center" wrapText="1"/>
    </xf>
    <xf numFmtId="0" fontId="60" fillId="0" borderId="13" xfId="0" applyFont="1" applyBorder="1" applyAlignment="1">
      <alignment horizontal="center" vertical="center" wrapText="1"/>
    </xf>
    <xf numFmtId="0" fontId="14" fillId="10" borderId="5" xfId="0" applyFont="1" applyFill="1" applyBorder="1" applyAlignment="1">
      <alignment horizontal="left" vertical="top" wrapText="1"/>
    </xf>
    <xf numFmtId="0" fontId="14" fillId="10" borderId="30" xfId="0" applyFont="1" applyFill="1" applyBorder="1" applyAlignment="1">
      <alignment horizontal="left" vertical="top" wrapText="1"/>
    </xf>
    <xf numFmtId="0" fontId="21" fillId="0" borderId="22" xfId="0" applyFont="1" applyBorder="1" applyAlignment="1">
      <alignment horizontal="center" vertical="center" wrapText="1"/>
    </xf>
    <xf numFmtId="0" fontId="21" fillId="0" borderId="32" xfId="0" applyFont="1" applyBorder="1" applyAlignment="1">
      <alignment horizontal="center" vertical="center" wrapText="1"/>
    </xf>
    <xf numFmtId="178" fontId="60" fillId="0" borderId="2" xfId="0" applyNumberFormat="1" applyFont="1" applyBorder="1" applyAlignment="1">
      <alignment horizontal="center" vertical="center" wrapText="1"/>
    </xf>
    <xf numFmtId="178" fontId="60" fillId="0" borderId="13" xfId="0" applyNumberFormat="1" applyFont="1" applyBorder="1" applyAlignment="1">
      <alignment horizontal="center" vertical="center" wrapText="1"/>
    </xf>
    <xf numFmtId="0" fontId="13" fillId="11" borderId="50" xfId="0" applyFont="1" applyFill="1" applyBorder="1" applyAlignment="1">
      <alignment horizontal="left" vertical="center" wrapText="1"/>
    </xf>
    <xf numFmtId="0" fontId="13" fillId="11" borderId="51" xfId="0" applyFont="1" applyFill="1" applyBorder="1" applyAlignment="1">
      <alignment horizontal="left" vertical="center" wrapText="1"/>
    </xf>
    <xf numFmtId="0" fontId="13" fillId="11" borderId="52" xfId="0" applyFont="1" applyFill="1" applyBorder="1" applyAlignment="1">
      <alignment horizontal="left" vertical="center" wrapText="1"/>
    </xf>
    <xf numFmtId="0" fontId="12" fillId="12" borderId="2"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12" fillId="12" borderId="1" xfId="3" applyFont="1" applyFill="1" applyBorder="1" applyAlignment="1">
      <alignment horizontal="center" vertical="center" wrapText="1"/>
    </xf>
    <xf numFmtId="0" fontId="12" fillId="12" borderId="16" xfId="3" applyFont="1" applyFill="1" applyBorder="1" applyAlignment="1">
      <alignment horizontal="center" vertical="center" wrapText="1"/>
    </xf>
    <xf numFmtId="0" fontId="60" fillId="0" borderId="48" xfId="0" applyFont="1" applyBorder="1" applyAlignment="1">
      <alignment horizontal="center" vertical="center" wrapText="1"/>
    </xf>
    <xf numFmtId="0" fontId="60" fillId="0" borderId="53" xfId="0" applyFont="1" applyBorder="1" applyAlignment="1">
      <alignment horizontal="center" vertical="center" wrapText="1"/>
    </xf>
    <xf numFmtId="0" fontId="60" fillId="0" borderId="54" xfId="0" applyFont="1" applyBorder="1" applyAlignment="1">
      <alignment horizontal="center" vertical="center" wrapText="1"/>
    </xf>
    <xf numFmtId="0" fontId="60" fillId="0" borderId="55" xfId="0" applyFont="1" applyBorder="1" applyAlignment="1">
      <alignment horizontal="center" vertical="center" wrapText="1"/>
    </xf>
    <xf numFmtId="0" fontId="60" fillId="0" borderId="0" xfId="0" applyFont="1" applyAlignment="1">
      <alignment horizontal="center" vertical="center" wrapText="1"/>
    </xf>
    <xf numFmtId="0" fontId="60" fillId="0" borderId="29" xfId="0" applyFont="1" applyBorder="1" applyAlignment="1">
      <alignment horizontal="center" vertical="center" wrapText="1"/>
    </xf>
    <xf numFmtId="0" fontId="60" fillId="0" borderId="67" xfId="0" applyFont="1" applyBorder="1" applyAlignment="1">
      <alignment horizontal="center" vertical="center" wrapText="1"/>
    </xf>
    <xf numFmtId="0" fontId="60" fillId="0" borderId="33" xfId="0" applyFont="1" applyBorder="1" applyAlignment="1">
      <alignment horizontal="center" vertical="center" wrapText="1"/>
    </xf>
    <xf numFmtId="0" fontId="60" fillId="0" borderId="31" xfId="0" applyFont="1" applyBorder="1" applyAlignment="1">
      <alignment horizontal="center" vertical="center" wrapText="1"/>
    </xf>
    <xf numFmtId="0" fontId="60" fillId="10" borderId="2" xfId="0" applyFont="1" applyFill="1" applyBorder="1" applyAlignment="1">
      <alignment horizontal="center" vertical="center" wrapText="1"/>
    </xf>
    <xf numFmtId="0" fontId="60" fillId="10" borderId="13" xfId="0" applyFont="1" applyFill="1" applyBorder="1" applyAlignment="1">
      <alignment horizontal="center" vertical="center" wrapText="1"/>
    </xf>
    <xf numFmtId="0" fontId="14" fillId="10" borderId="53" xfId="0" applyFont="1" applyFill="1" applyBorder="1" applyAlignment="1">
      <alignment horizontal="left" vertical="top" wrapText="1"/>
    </xf>
    <xf numFmtId="0" fontId="14" fillId="10" borderId="0" xfId="0" applyFont="1" applyFill="1" applyAlignment="1">
      <alignment horizontal="left" vertical="top" wrapText="1"/>
    </xf>
    <xf numFmtId="0" fontId="22" fillId="12" borderId="7" xfId="0" applyFont="1" applyFill="1" applyBorder="1" applyAlignment="1">
      <alignment horizontal="left" vertical="center" wrapText="1"/>
    </xf>
    <xf numFmtId="0" fontId="22" fillId="12" borderId="8" xfId="0" applyFont="1" applyFill="1" applyBorder="1" applyAlignment="1">
      <alignment horizontal="left" vertical="center" wrapText="1"/>
    </xf>
    <xf numFmtId="0" fontId="22" fillId="12" borderId="9" xfId="0" applyFont="1" applyFill="1" applyBorder="1" applyAlignment="1">
      <alignment horizontal="left" vertical="center" wrapText="1"/>
    </xf>
    <xf numFmtId="0" fontId="12" fillId="0" borderId="48"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0" xfId="0" applyFont="1" applyAlignment="1">
      <alignment horizontal="center" vertical="center" wrapText="1"/>
    </xf>
    <xf numFmtId="0" fontId="12" fillId="0" borderId="29" xfId="0" applyFont="1" applyBorder="1" applyAlignment="1">
      <alignment horizontal="center" vertical="center" wrapText="1"/>
    </xf>
    <xf numFmtId="0" fontId="12"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12" fillId="0" borderId="58" xfId="0" applyFont="1" applyBorder="1" applyAlignment="1">
      <alignment horizontal="center" vertical="center" wrapText="1"/>
    </xf>
    <xf numFmtId="178" fontId="12" fillId="10" borderId="2" xfId="0" applyNumberFormat="1" applyFont="1" applyFill="1" applyBorder="1" applyAlignment="1">
      <alignment horizontal="center" vertical="center" wrapText="1"/>
    </xf>
    <xf numFmtId="0" fontId="47" fillId="10" borderId="13" xfId="0" applyFont="1" applyFill="1" applyBorder="1" applyAlignment="1">
      <alignment horizontal="center" vertical="center" wrapText="1"/>
    </xf>
    <xf numFmtId="178" fontId="12" fillId="0" borderId="2" xfId="0" applyNumberFormat="1" applyFont="1" applyBorder="1" applyAlignment="1">
      <alignment horizontal="center" vertical="center" wrapText="1"/>
    </xf>
    <xf numFmtId="0" fontId="47" fillId="0" borderId="1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4" fillId="10" borderId="28" xfId="0" applyFont="1" applyFill="1" applyBorder="1" applyAlignment="1">
      <alignment horizontal="left" vertical="top" wrapText="1"/>
    </xf>
    <xf numFmtId="0" fontId="14" fillId="10" borderId="33" xfId="0" applyFont="1" applyFill="1" applyBorder="1" applyAlignment="1">
      <alignment horizontal="left" vertical="top" wrapText="1"/>
    </xf>
    <xf numFmtId="0" fontId="12" fillId="7" borderId="48" xfId="0" applyFont="1" applyFill="1" applyBorder="1" applyAlignment="1">
      <alignment horizontal="center" vertical="center" wrapText="1"/>
    </xf>
    <xf numFmtId="0" fontId="12" fillId="7" borderId="53" xfId="0" applyFont="1" applyFill="1" applyBorder="1" applyAlignment="1">
      <alignment horizontal="center" vertical="center" wrapText="1"/>
    </xf>
    <xf numFmtId="0" fontId="12" fillId="7" borderId="54" xfId="0" applyFont="1" applyFill="1" applyBorder="1" applyAlignment="1">
      <alignment horizontal="center" vertical="center" wrapText="1"/>
    </xf>
    <xf numFmtId="0" fontId="12" fillId="7" borderId="55"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29" xfId="0" applyFont="1" applyFill="1" applyBorder="1" applyAlignment="1">
      <alignment horizontal="center" vertical="center" wrapText="1"/>
    </xf>
    <xf numFmtId="0" fontId="12" fillId="7" borderId="56" xfId="0" applyFont="1" applyFill="1" applyBorder="1" applyAlignment="1">
      <alignment horizontal="center" vertical="center" wrapText="1"/>
    </xf>
    <xf numFmtId="0" fontId="12" fillId="7" borderId="57" xfId="0" applyFont="1" applyFill="1" applyBorder="1" applyAlignment="1">
      <alignment horizontal="center" vertical="center" wrapText="1"/>
    </xf>
    <xf numFmtId="0" fontId="12" fillId="7" borderId="58"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0" borderId="13" xfId="0" applyFont="1" applyFill="1" applyBorder="1" applyAlignment="1">
      <alignment horizontal="center" vertical="center" wrapText="1"/>
    </xf>
    <xf numFmtId="0" fontId="12" fillId="0" borderId="13" xfId="0" applyFont="1" applyBorder="1" applyAlignment="1">
      <alignment horizontal="center" vertical="center" wrapText="1"/>
    </xf>
    <xf numFmtId="0" fontId="26" fillId="13" borderId="50" xfId="0" applyFont="1" applyFill="1" applyBorder="1" applyAlignment="1">
      <alignment horizontal="center" vertical="center" wrapText="1"/>
    </xf>
    <xf numFmtId="0" fontId="26" fillId="13" borderId="51" xfId="0" applyFont="1" applyFill="1" applyBorder="1" applyAlignment="1">
      <alignment horizontal="center" vertical="center" wrapText="1"/>
    </xf>
    <xf numFmtId="0" fontId="26" fillId="13" borderId="52" xfId="0" applyFont="1" applyFill="1" applyBorder="1" applyAlignment="1">
      <alignment horizontal="center" vertical="center" wrapText="1"/>
    </xf>
    <xf numFmtId="0" fontId="26" fillId="12" borderId="60" xfId="0" applyFont="1" applyFill="1" applyBorder="1" applyAlignment="1">
      <alignment vertical="center" wrapText="1"/>
    </xf>
    <xf numFmtId="0" fontId="26" fillId="12" borderId="33" xfId="0" applyFont="1" applyFill="1" applyBorder="1" applyAlignment="1">
      <alignment vertical="center" wrapText="1"/>
    </xf>
    <xf numFmtId="0" fontId="26" fillId="12" borderId="59" xfId="0" applyFont="1" applyFill="1" applyBorder="1" applyAlignment="1">
      <alignment vertical="center" wrapText="1"/>
    </xf>
    <xf numFmtId="0" fontId="26" fillId="12" borderId="50" xfId="0" applyFont="1" applyFill="1" applyBorder="1" applyAlignment="1">
      <alignment vertical="center" wrapText="1"/>
    </xf>
    <xf numFmtId="0" fontId="26" fillId="12" borderId="51" xfId="0" applyFont="1" applyFill="1" applyBorder="1" applyAlignment="1">
      <alignment vertical="center" wrapText="1"/>
    </xf>
    <xf numFmtId="0" fontId="26" fillId="12" borderId="52" xfId="0" applyFont="1" applyFill="1" applyBorder="1" applyAlignment="1">
      <alignment vertical="center" wrapText="1"/>
    </xf>
    <xf numFmtId="0" fontId="43" fillId="2" borderId="2" xfId="0" applyFont="1" applyFill="1" applyBorder="1" applyAlignment="1">
      <alignment horizontal="center" vertical="center" wrapText="1"/>
    </xf>
    <xf numFmtId="0" fontId="43" fillId="2" borderId="3" xfId="0" applyFont="1" applyFill="1" applyBorder="1" applyAlignment="1">
      <alignment horizontal="center" vertical="center" wrapText="1"/>
    </xf>
    <xf numFmtId="0" fontId="43" fillId="2" borderId="4" xfId="0" applyFont="1" applyFill="1" applyBorder="1" applyAlignment="1">
      <alignment horizontal="center" vertical="center" wrapText="1"/>
    </xf>
    <xf numFmtId="0" fontId="43" fillId="3" borderId="2" xfId="0" applyFont="1" applyFill="1" applyBorder="1" applyAlignment="1">
      <alignment horizontal="center" vertical="center" wrapText="1"/>
    </xf>
    <xf numFmtId="0" fontId="43" fillId="3" borderId="3" xfId="0" applyFont="1" applyFill="1" applyBorder="1" applyAlignment="1">
      <alignment horizontal="center" vertical="center" wrapText="1"/>
    </xf>
    <xf numFmtId="0" fontId="43" fillId="3" borderId="4" xfId="0" applyFont="1" applyFill="1" applyBorder="1" applyAlignment="1">
      <alignment horizontal="center" vertical="center" wrapText="1"/>
    </xf>
    <xf numFmtId="0" fontId="43" fillId="4" borderId="1" xfId="0" applyFont="1" applyFill="1" applyBorder="1" applyAlignment="1">
      <alignment horizontal="center" vertical="center" wrapText="1"/>
    </xf>
  </cellXfs>
  <cellStyles count="91">
    <cellStyle name="20% - 輔色4" xfId="32" builtinId="42"/>
    <cellStyle name="20% - 輔色4 2" xfId="87" xr:uid="{BD8777EB-C154-4065-8709-3288304DB242}"/>
    <cellStyle name="20% - 輔色4 3" xfId="59" xr:uid="{DEAB64F8-AA81-46B5-AB9F-49CB800D3AC3}"/>
    <cellStyle name="Comma" xfId="11" xr:uid="{76850E5C-06CC-4062-963F-A52B8D986199}"/>
    <cellStyle name="Comma [0]" xfId="12" xr:uid="{04CDB058-D806-4152-81CB-97978AD5AEA5}"/>
    <cellStyle name="Comma [0] 2" xfId="18" xr:uid="{1A4867D4-6C62-426A-9A70-12B8A1A7D20C}"/>
    <cellStyle name="Comma [0] 2 2" xfId="73" xr:uid="{89D5B0E3-6604-408A-985E-3740D376A830}"/>
    <cellStyle name="Comma [0] 2 3" xfId="45" xr:uid="{410295BA-FBC8-478C-BB8E-6056E6569774}"/>
    <cellStyle name="Comma [0] 3" xfId="28" xr:uid="{62D932E1-2D9B-4C7E-B561-3DD8287EE083}"/>
    <cellStyle name="Comma [0] 3 2" xfId="83" xr:uid="{754C2267-C8B6-4A4E-86FD-42778F0CE863}"/>
    <cellStyle name="Comma [0] 3 3" xfId="55" xr:uid="{CB6C890A-FAD1-45FF-983C-91FA9B5E98B2}"/>
    <cellStyle name="Comma [0] 4" xfId="67" xr:uid="{A2F79927-0562-4C1C-AC58-4FF17398EACB}"/>
    <cellStyle name="Comma [0] 5" xfId="39" xr:uid="{6BC27155-2C10-4A31-B33A-40B6CDA94E42}"/>
    <cellStyle name="Comma 10" xfId="38" xr:uid="{4E692DB8-A311-49F2-9C82-321E02268CD7}"/>
    <cellStyle name="Comma 2" xfId="17" xr:uid="{0EAE38C6-8F36-461D-B364-33EF7DCCCD13}"/>
    <cellStyle name="Comma 2 2" xfId="72" xr:uid="{22A49E9C-21E7-4ACD-A7A4-95443DA81DA1}"/>
    <cellStyle name="Comma 2 3" xfId="44" xr:uid="{F46BF900-598C-480B-8BA9-DFC9A8186917}"/>
    <cellStyle name="Comma 3" xfId="21" xr:uid="{81BA7014-BAB8-42C5-8537-416A9DC6E5C1}"/>
    <cellStyle name="Comma 3 2" xfId="76" xr:uid="{7AE884D2-E3D9-4B11-B253-0FBE104024F3}"/>
    <cellStyle name="Comma 3 3" xfId="48" xr:uid="{ECF5E9BB-2EB5-419B-8449-11072A53D6FC}"/>
    <cellStyle name="Comma 4" xfId="22" xr:uid="{2FBA4A60-267C-4D0D-94D7-18E62AFDF719}"/>
    <cellStyle name="Comma 4 2" xfId="77" xr:uid="{D92BCF7C-BC74-42B2-B83B-0A98459C7E9A}"/>
    <cellStyle name="Comma 4 3" xfId="49" xr:uid="{28620898-50EB-4D45-BAEF-DB2DF5007650}"/>
    <cellStyle name="Comma 5" xfId="27" xr:uid="{909F04FE-0B44-4214-8F6C-EACE8851D814}"/>
    <cellStyle name="Comma 5 2" xfId="82" xr:uid="{CB56492F-5F50-4C83-AA43-1D1FB5408D10}"/>
    <cellStyle name="Comma 5 3" xfId="54" xr:uid="{84DC0F65-E155-421C-AC69-3DF898727986}"/>
    <cellStyle name="Comma 6" xfId="31" xr:uid="{70E5F312-AC1C-4748-BB99-1CC10AE05AD3}"/>
    <cellStyle name="Comma 6 2" xfId="86" xr:uid="{34EB447D-6F41-4487-8C39-E944F4D92EE5}"/>
    <cellStyle name="Comma 6 3" xfId="58" xr:uid="{98F60F8D-FB21-401A-A58B-3363F0D48AA6}"/>
    <cellStyle name="Comma 7" xfId="66" xr:uid="{544FD804-5BB9-4DDC-8952-1B914964D8A5}"/>
    <cellStyle name="Comma 8" xfId="89" xr:uid="{BA4824F8-213F-49F2-A740-6A8FD4B4371F}"/>
    <cellStyle name="Comma 9" xfId="90" xr:uid="{7BD4F5BE-BF68-4116-8CAE-56FFE8BDC4D2}"/>
    <cellStyle name="Currency" xfId="9" xr:uid="{4867BF99-399E-4C2E-B8CE-45E91968E931}"/>
    <cellStyle name="Currency [0]" xfId="10" xr:uid="{7DFFE9E0-2899-4834-A986-F2E6AC8B435A}"/>
    <cellStyle name="Currency [0] 2" xfId="16" xr:uid="{7A130DE7-B9B1-4D8A-BFE5-D6B8C5A9A232}"/>
    <cellStyle name="Currency [0] 2 2" xfId="71" xr:uid="{B3F24B89-A1A2-432C-B8F5-584AF65D992E}"/>
    <cellStyle name="Currency [0] 2 3" xfId="43" xr:uid="{397E83C2-6149-4A6D-9D4D-7DDB7F043DC8}"/>
    <cellStyle name="Currency [0] 3" xfId="26" xr:uid="{96A11DDC-6447-4FB3-9CF4-F79250F826EE}"/>
    <cellStyle name="Currency [0] 3 2" xfId="81" xr:uid="{7EA8997A-58E6-4E83-8D6C-2FF24A9E23E7}"/>
    <cellStyle name="Currency [0] 3 3" xfId="53" xr:uid="{3D10AEF9-AC36-4D04-8055-7F2CF2512753}"/>
    <cellStyle name="Currency [0] 4" xfId="65" xr:uid="{8CCBBAD6-01CA-4629-BA49-EF6B46D238C3}"/>
    <cellStyle name="Currency [0] 5" xfId="37" xr:uid="{EDE1D394-596F-4E80-BBB1-D975382C5A77}"/>
    <cellStyle name="Currency 10" xfId="36" xr:uid="{3875EB4A-5D45-492F-B8C9-2FD2FB8521BB}"/>
    <cellStyle name="Currency 2" xfId="15" xr:uid="{32E6588F-25E3-4A31-AD9D-8E6923020566}"/>
    <cellStyle name="Currency 2 2" xfId="70" xr:uid="{743F05BD-DEBF-4B13-9B79-928CC9253F89}"/>
    <cellStyle name="Currency 2 3" xfId="42" xr:uid="{15DEAAA2-21F7-4E35-AEEC-63865B3129C8}"/>
    <cellStyle name="Currency 3" xfId="20" xr:uid="{45C5AFF8-2173-400E-BF3A-AE72B9087211}"/>
    <cellStyle name="Currency 3 2" xfId="75" xr:uid="{C4CBAE61-8CE9-4651-9D62-614859A82C83}"/>
    <cellStyle name="Currency 3 3" xfId="47" xr:uid="{F81FE2C4-8366-4B5A-A3BC-3F2358E13FD6}"/>
    <cellStyle name="Currency 4" xfId="23" xr:uid="{0C706739-6CFA-494D-8B70-45DA2315689D}"/>
    <cellStyle name="Currency 4 2" xfId="78" xr:uid="{604D6805-2B33-4E74-9C0C-DF3516FD90D7}"/>
    <cellStyle name="Currency 4 3" xfId="50" xr:uid="{B9B7E4D7-7093-4535-A187-1AB2E70BC425}"/>
    <cellStyle name="Currency 5" xfId="25" xr:uid="{7C6BC5C7-5C92-423B-B96E-8FCF360E9F96}"/>
    <cellStyle name="Currency 5 2" xfId="80" xr:uid="{2066C470-471A-4BA2-A5E8-107523F297D9}"/>
    <cellStyle name="Currency 5 3" xfId="52" xr:uid="{AC9C80ED-21DB-424F-8983-67A8F17BB27F}"/>
    <cellStyle name="Currency 6" xfId="30" xr:uid="{DD0C2DC7-AF98-4042-BBA6-5D8AA2A346C5}"/>
    <cellStyle name="Currency 6 2" xfId="85" xr:uid="{93D1EFA3-93DE-473D-9FD3-388DA412A20F}"/>
    <cellStyle name="Currency 6 3" xfId="57" xr:uid="{4A9E6794-94A8-49A9-B7EC-C235128926C1}"/>
    <cellStyle name="Currency 7" xfId="64" xr:uid="{954C36E7-00E9-49CA-80F2-DB6E59E94986}"/>
    <cellStyle name="Currency 8" xfId="88" xr:uid="{F5A37F3F-C9F0-4CD4-9FD5-DBA3A1699BE2}"/>
    <cellStyle name="Currency 9" xfId="61" xr:uid="{B37B57B2-22DC-46A3-A762-82AAFD59949D}"/>
    <cellStyle name="Normal" xfId="13" xr:uid="{E6D1C5D6-74EA-47BE-B1D7-85FA3E956792}"/>
    <cellStyle name="Normal 2" xfId="19" xr:uid="{87D44BE1-854F-4BF1-AD82-5D21FCEAEF80}"/>
    <cellStyle name="Normal 2 2" xfId="74" xr:uid="{C71B054F-C761-409D-B154-35755697550E}"/>
    <cellStyle name="Normal 2 3" xfId="46" xr:uid="{967A388F-5B69-4F27-AF4C-68F47B19142D}"/>
    <cellStyle name="Normal 3" xfId="29" xr:uid="{2E765A4C-73EE-4167-99E7-9C79FC26306B}"/>
    <cellStyle name="Normal 3 2" xfId="84" xr:uid="{6F2FA30F-C74C-4B55-B937-AEFA14272472}"/>
    <cellStyle name="Normal 3 3" xfId="56" xr:uid="{BA35A31D-9D28-49AB-A19A-85F8F9DF7C2E}"/>
    <cellStyle name="Normal 4" xfId="68" xr:uid="{61AF2AA4-59F8-4814-9ACA-5D6C411C97D6}"/>
    <cellStyle name="Normal 5" xfId="40" xr:uid="{DDEDB2D7-A09F-400F-BF56-4F1859CF3784}"/>
    <cellStyle name="Percent" xfId="8" xr:uid="{592BEEDA-19AD-4C8B-B806-42EF1DCEFC48}"/>
    <cellStyle name="一般" xfId="0" builtinId="0"/>
    <cellStyle name="一般 2" xfId="6" xr:uid="{00000000-0005-0000-0000-000001000000}"/>
    <cellStyle name="一般 3" xfId="4" xr:uid="{00000000-0005-0000-0000-000002000000}"/>
    <cellStyle name="一般 4" xfId="7" xr:uid="{E1820318-55AC-4410-8B05-8CDF037D0C55}"/>
    <cellStyle name="一般 4 2" xfId="63" xr:uid="{B9F7F0A6-FE9F-47B9-A6C6-F3651439253B}"/>
    <cellStyle name="一般 4 3" xfId="35" xr:uid="{5642542A-9F11-45BC-8568-34DEA2375548}"/>
    <cellStyle name="一般 5" xfId="14" xr:uid="{B0A86E8D-7A52-41AE-A583-D0CE2846D5F1}"/>
    <cellStyle name="一般 5 2" xfId="69" xr:uid="{ECBAB6D7-A958-4501-9547-880189869B9C}"/>
    <cellStyle name="一般 5 3" xfId="41" xr:uid="{146D5738-0D20-46AB-81D4-56AF10D34C32}"/>
    <cellStyle name="一般 6" xfId="24" xr:uid="{5E5D2134-32BE-49B1-BF32-32E4D625940F}"/>
    <cellStyle name="一般 6 2" xfId="79" xr:uid="{774105A6-662E-492C-B55F-7637F2BE4386}"/>
    <cellStyle name="一般 6 3" xfId="51" xr:uid="{25359829-B0BD-4DCF-87B4-61D2454EC831}"/>
    <cellStyle name="千分位" xfId="1" builtinId="3"/>
    <cellStyle name="千分位 2" xfId="5" xr:uid="{00000000-0005-0000-0000-000004000000}"/>
    <cellStyle name="千分位 2 2" xfId="62" xr:uid="{2BC4C7B4-0BC6-4589-BC40-001A8D5687B6}"/>
    <cellStyle name="千分位 2 3" xfId="34" xr:uid="{FB14A64E-6636-4AC1-892D-189A55D05D3A}"/>
    <cellStyle name="千分位 3" xfId="60" xr:uid="{0C879393-ED54-45BA-B63A-264496C3202C}"/>
    <cellStyle name="千分位 4" xfId="33" xr:uid="{CD9A3A83-E1CB-4A58-8B53-96B8213105A7}"/>
    <cellStyle name="中等 2" xfId="3" xr:uid="{00000000-0005-0000-0000-000005000000}"/>
    <cellStyle name="百分比" xfId="2" builtinId="5"/>
  </cellStyles>
  <dxfs count="0"/>
  <tableStyles count="0" defaultTableStyle="TableStyleMedium2" defaultPivotStyle="PivotStyleLight16"/>
  <colors>
    <mruColors>
      <color rgb="FF0000FF"/>
      <color rgb="FFCCFFFF"/>
      <color rgb="FF88EAF4"/>
      <color rgb="FFC6DEE0"/>
      <color rgb="FF33CCCC"/>
      <color rgb="FFFFDA8F"/>
      <color rgb="FFFFD9D9"/>
      <color rgb="FFFECEF1"/>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13</xdr:col>
      <xdr:colOff>118708</xdr:colOff>
      <xdr:row>59</xdr:row>
      <xdr:rowOff>52563</xdr:rowOff>
    </xdr:from>
    <xdr:to>
      <xdr:col>17</xdr:col>
      <xdr:colOff>1061357</xdr:colOff>
      <xdr:row>61</xdr:row>
      <xdr:rowOff>163285</xdr:rowOff>
    </xdr:to>
    <xdr:sp macro="" textlink="">
      <xdr:nvSpPr>
        <xdr:cNvPr id="3" name="圓角矩形圖說文字 2">
          <a:extLst>
            <a:ext uri="{FF2B5EF4-FFF2-40B4-BE49-F238E27FC236}">
              <a16:creationId xmlns:a16="http://schemas.microsoft.com/office/drawing/2014/main" id="{00000000-0008-0000-0000-000003000000}"/>
            </a:ext>
          </a:extLst>
        </xdr:cNvPr>
        <xdr:cNvSpPr/>
      </xdr:nvSpPr>
      <xdr:spPr>
        <a:xfrm>
          <a:off x="14474244" y="24674689"/>
          <a:ext cx="6773310" cy="1287739"/>
        </a:xfrm>
        <a:prstGeom prst="wedgeRectCallout">
          <a:avLst>
            <a:gd name="adj1" fmla="val -31945"/>
            <a:gd name="adj2" fmla="val -24971"/>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若您使用的燃料單位為體積單位，在來料運輸</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(M</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欄位</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，請記得將體積單位先轉換為重量單位</a:t>
          </a:r>
          <a:endParaRPr lang="en-US" altLang="zh-TW" sz="1800" b="1">
            <a:solidFill>
              <a:sysClr val="windowText" lastClr="000000"/>
            </a:solidFill>
            <a:latin typeface="微軟正黑體" panose="020B0604030504040204" pitchFamily="34" charset="-120"/>
            <a:ea typeface="微軟正黑體" panose="020B0604030504040204" pitchFamily="34" charset="-120"/>
            <a:cs typeface="+mn-cs"/>
          </a:endParaRPr>
        </a:p>
        <a:p>
          <a:pPr marL="0" indent="0" algn="l"/>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例如：</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20</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 </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L</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柴油</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=20</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0.82=16.4</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 </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kg(</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假設比重</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0.82</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 </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kg/L)</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a:t>
          </a:r>
        </a:p>
      </xdr:txBody>
    </xdr:sp>
    <xdr:clientData/>
  </xdr:twoCellAnchor>
  <xdr:twoCellAnchor>
    <xdr:from>
      <xdr:col>15</xdr:col>
      <xdr:colOff>132705</xdr:colOff>
      <xdr:row>42</xdr:row>
      <xdr:rowOff>10816</xdr:rowOff>
    </xdr:from>
    <xdr:to>
      <xdr:col>16</xdr:col>
      <xdr:colOff>1183820</xdr:colOff>
      <xdr:row>43</xdr:row>
      <xdr:rowOff>3810</xdr:rowOff>
    </xdr:to>
    <xdr:sp macro="" textlink="">
      <xdr:nvSpPr>
        <xdr:cNvPr id="22" name="矩形 21">
          <a:extLst>
            <a:ext uri="{FF2B5EF4-FFF2-40B4-BE49-F238E27FC236}">
              <a16:creationId xmlns:a16="http://schemas.microsoft.com/office/drawing/2014/main" id="{E65B4D8F-B68A-4B96-8A01-6EC3584C764F}"/>
            </a:ext>
          </a:extLst>
        </xdr:cNvPr>
        <xdr:cNvSpPr/>
      </xdr:nvSpPr>
      <xdr:spPr>
        <a:xfrm>
          <a:off x="17930848" y="18040280"/>
          <a:ext cx="2738401" cy="605316"/>
        </a:xfrm>
        <a:prstGeom prst="rect">
          <a:avLst/>
        </a:prstGeom>
        <a:solidFill>
          <a:srgbClr val="FFDA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TW" altLang="en-US" sz="2400">
              <a:solidFill>
                <a:sysClr val="windowText" lastClr="000000"/>
              </a:solidFill>
              <a:latin typeface="微軟正黑體" panose="020B0604030504040204" pitchFamily="34" charset="-120"/>
              <a:ea typeface="微軟正黑體" panose="020B0604030504040204" pitchFamily="34" charset="-120"/>
            </a:rPr>
            <a:t>原料取得能資源</a:t>
          </a:r>
        </a:p>
      </xdr:txBody>
    </xdr:sp>
    <xdr:clientData/>
  </xdr:twoCellAnchor>
  <xdr:twoCellAnchor>
    <xdr:from>
      <xdr:col>15</xdr:col>
      <xdr:colOff>132954</xdr:colOff>
      <xdr:row>43</xdr:row>
      <xdr:rowOff>17096</xdr:rowOff>
    </xdr:from>
    <xdr:to>
      <xdr:col>16</xdr:col>
      <xdr:colOff>1183822</xdr:colOff>
      <xdr:row>44</xdr:row>
      <xdr:rowOff>246265</xdr:rowOff>
    </xdr:to>
    <xdr:sp macro="" textlink="">
      <xdr:nvSpPr>
        <xdr:cNvPr id="23" name="矩形 22">
          <a:extLst>
            <a:ext uri="{FF2B5EF4-FFF2-40B4-BE49-F238E27FC236}">
              <a16:creationId xmlns:a16="http://schemas.microsoft.com/office/drawing/2014/main" id="{6B893287-5FF5-4152-A558-AEAF42B72EDA}"/>
            </a:ext>
          </a:extLst>
        </xdr:cNvPr>
        <xdr:cNvSpPr/>
      </xdr:nvSpPr>
      <xdr:spPr>
        <a:xfrm>
          <a:off x="15998883" y="18454775"/>
          <a:ext cx="2561260" cy="623776"/>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zh-TW" altLang="en-US" sz="2400" b="0" i="0" u="none" strike="noStrike" kern="0" cap="none" spc="0" normalizeH="0" baseline="0" noProof="0">
              <a:ln>
                <a:noFill/>
              </a:ln>
              <a:solidFill>
                <a:sysClr val="windowText" lastClr="000000"/>
              </a:solidFill>
              <a:effectLst/>
              <a:uLnTx/>
              <a:uFillTx/>
              <a:latin typeface="微軟正黑體" panose="020B0604030504040204" pitchFamily="34" charset="-120"/>
              <a:ea typeface="微軟正黑體" panose="020B0604030504040204" pitchFamily="34" charset="-120"/>
              <a:cs typeface="+mn-cs"/>
            </a:rPr>
            <a:t>製造階段能資源</a:t>
          </a:r>
        </a:p>
      </xdr:txBody>
    </xdr:sp>
    <xdr:clientData/>
  </xdr:twoCellAnchor>
  <xdr:twoCellAnchor>
    <xdr:from>
      <xdr:col>13</xdr:col>
      <xdr:colOff>87755</xdr:colOff>
      <xdr:row>50</xdr:row>
      <xdr:rowOff>131524</xdr:rowOff>
    </xdr:from>
    <xdr:to>
      <xdr:col>15</xdr:col>
      <xdr:colOff>0</xdr:colOff>
      <xdr:row>52</xdr:row>
      <xdr:rowOff>282439</xdr:rowOff>
    </xdr:to>
    <xdr:sp macro="" textlink="">
      <xdr:nvSpPr>
        <xdr:cNvPr id="24" name="矩形 23">
          <a:extLst>
            <a:ext uri="{FF2B5EF4-FFF2-40B4-BE49-F238E27FC236}">
              <a16:creationId xmlns:a16="http://schemas.microsoft.com/office/drawing/2014/main" id="{B4EE6A2A-CC60-49FB-919D-E02E753D1C7F}"/>
            </a:ext>
          </a:extLst>
        </xdr:cNvPr>
        <xdr:cNvSpPr/>
      </xdr:nvSpPr>
      <xdr:spPr>
        <a:xfrm>
          <a:off x="15110041" y="21140953"/>
          <a:ext cx="2688102" cy="599950"/>
        </a:xfrm>
        <a:prstGeom prst="rect">
          <a:avLst/>
        </a:prstGeom>
        <a:solidFill>
          <a:srgbClr val="FFDA8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TW" altLang="en-US" sz="2400">
              <a:solidFill>
                <a:sysClr val="windowText" lastClr="000000"/>
              </a:solidFill>
              <a:latin typeface="微軟正黑體" panose="020B0604030504040204" pitchFamily="34" charset="-120"/>
              <a:ea typeface="微軟正黑體" panose="020B0604030504040204" pitchFamily="34" charset="-120"/>
            </a:rPr>
            <a:t>原料取得能資源</a:t>
          </a:r>
        </a:p>
      </xdr:txBody>
    </xdr:sp>
    <xdr:clientData/>
  </xdr:twoCellAnchor>
  <xdr:twoCellAnchor>
    <xdr:from>
      <xdr:col>13</xdr:col>
      <xdr:colOff>88002</xdr:colOff>
      <xdr:row>53</xdr:row>
      <xdr:rowOff>10072</xdr:rowOff>
    </xdr:from>
    <xdr:to>
      <xdr:col>15</xdr:col>
      <xdr:colOff>0</xdr:colOff>
      <xdr:row>54</xdr:row>
      <xdr:rowOff>342162</xdr:rowOff>
    </xdr:to>
    <xdr:sp macro="" textlink="">
      <xdr:nvSpPr>
        <xdr:cNvPr id="25" name="矩形 24">
          <a:extLst>
            <a:ext uri="{FF2B5EF4-FFF2-40B4-BE49-F238E27FC236}">
              <a16:creationId xmlns:a16="http://schemas.microsoft.com/office/drawing/2014/main" id="{76C11A9E-C738-401E-BB0F-D5E8000912BE}"/>
            </a:ext>
          </a:extLst>
        </xdr:cNvPr>
        <xdr:cNvSpPr/>
      </xdr:nvSpPr>
      <xdr:spPr>
        <a:xfrm>
          <a:off x="13463823" y="21985608"/>
          <a:ext cx="2402106" cy="563411"/>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zh-TW" altLang="en-US" sz="2400" b="0" i="0" u="none" strike="noStrike" kern="0" cap="none" spc="0" normalizeH="0" baseline="0" noProof="0">
              <a:ln>
                <a:noFill/>
              </a:ln>
              <a:solidFill>
                <a:sysClr val="windowText" lastClr="000000"/>
              </a:solidFill>
              <a:effectLst/>
              <a:uLnTx/>
              <a:uFillTx/>
              <a:latin typeface="微軟正黑體" panose="020B0604030504040204" pitchFamily="34" charset="-120"/>
              <a:ea typeface="微軟正黑體" panose="020B0604030504040204" pitchFamily="34" charset="-120"/>
              <a:cs typeface="+mn-cs"/>
            </a:rPr>
            <a:t>製造階段能資源</a:t>
          </a:r>
        </a:p>
      </xdr:txBody>
    </xdr:sp>
    <xdr:clientData/>
  </xdr:twoCellAnchor>
  <xdr:twoCellAnchor>
    <xdr:from>
      <xdr:col>13</xdr:col>
      <xdr:colOff>94367</xdr:colOff>
      <xdr:row>57</xdr:row>
      <xdr:rowOff>105471</xdr:rowOff>
    </xdr:from>
    <xdr:to>
      <xdr:col>17</xdr:col>
      <xdr:colOff>1537607</xdr:colOff>
      <xdr:row>58</xdr:row>
      <xdr:rowOff>173082</xdr:rowOff>
    </xdr:to>
    <xdr:sp macro="" textlink="">
      <xdr:nvSpPr>
        <xdr:cNvPr id="26" name="矩形 25">
          <a:extLst>
            <a:ext uri="{FF2B5EF4-FFF2-40B4-BE49-F238E27FC236}">
              <a16:creationId xmlns:a16="http://schemas.microsoft.com/office/drawing/2014/main" id="{74B2B904-4A1F-403A-802C-2E712207A706}"/>
            </a:ext>
          </a:extLst>
        </xdr:cNvPr>
        <xdr:cNvSpPr/>
      </xdr:nvSpPr>
      <xdr:spPr>
        <a:xfrm>
          <a:off x="13878403" y="24952114"/>
          <a:ext cx="7022168" cy="625504"/>
        </a:xfrm>
        <a:prstGeom prst="rect">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zh-TW" altLang="en-US" sz="2400" b="0" i="0" u="none" strike="noStrike" kern="0" cap="none" spc="0" normalizeH="0" baseline="0" noProof="0">
              <a:ln>
                <a:noFill/>
              </a:ln>
              <a:solidFill>
                <a:sysClr val="windowText" lastClr="000000"/>
              </a:solidFill>
              <a:effectLst/>
              <a:uLnTx/>
              <a:uFillTx/>
              <a:latin typeface="微軟正黑體" panose="020B0604030504040204" pitchFamily="34" charset="-120"/>
              <a:ea typeface="微軟正黑體" panose="020B0604030504040204" pitchFamily="34" charset="-120"/>
              <a:cs typeface="+mn-cs"/>
            </a:rPr>
            <a:t>公務車、機具、堆高機、鍋爐等製造階段的能資源</a:t>
          </a:r>
        </a:p>
      </xdr:txBody>
    </xdr:sp>
    <xdr:clientData/>
  </xdr:twoCellAnchor>
  <xdr:twoCellAnchor>
    <xdr:from>
      <xdr:col>14</xdr:col>
      <xdr:colOff>282211</xdr:colOff>
      <xdr:row>121</xdr:row>
      <xdr:rowOff>10747</xdr:rowOff>
    </xdr:from>
    <xdr:to>
      <xdr:col>17</xdr:col>
      <xdr:colOff>136071</xdr:colOff>
      <xdr:row>121</xdr:row>
      <xdr:rowOff>591910</xdr:rowOff>
    </xdr:to>
    <xdr:sp macro="" textlink="">
      <xdr:nvSpPr>
        <xdr:cNvPr id="27" name="矩形 26">
          <a:extLst>
            <a:ext uri="{FF2B5EF4-FFF2-40B4-BE49-F238E27FC236}">
              <a16:creationId xmlns:a16="http://schemas.microsoft.com/office/drawing/2014/main" id="{092B43E5-05E6-4F6A-AF22-9CC9E367F5A3}"/>
            </a:ext>
          </a:extLst>
        </xdr:cNvPr>
        <xdr:cNvSpPr/>
      </xdr:nvSpPr>
      <xdr:spPr>
        <a:xfrm>
          <a:off x="15760337" y="42444623"/>
          <a:ext cx="4561931" cy="581163"/>
        </a:xfrm>
        <a:prstGeom prst="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zh-TW" altLang="en-US" sz="2400" b="0" i="0" u="none" strike="noStrike" kern="0" cap="none" spc="0" normalizeH="0" baseline="0" noProof="0">
              <a:ln>
                <a:noFill/>
              </a:ln>
              <a:solidFill>
                <a:sysClr val="windowText" lastClr="000000"/>
              </a:solidFill>
              <a:effectLst/>
              <a:uLnTx/>
              <a:uFillTx/>
              <a:latin typeface="微軟正黑體" panose="020B0604030504040204" pitchFamily="34" charset="-120"/>
              <a:ea typeface="微軟正黑體" panose="020B0604030504040204" pitchFamily="34" charset="-120"/>
              <a:cs typeface="+mn-cs"/>
            </a:rPr>
            <a:t>配送銷售，產品到下游的運輸</a:t>
          </a:r>
        </a:p>
      </xdr:txBody>
    </xdr:sp>
    <xdr:clientData/>
  </xdr:twoCellAnchor>
  <xdr:twoCellAnchor>
    <xdr:from>
      <xdr:col>13</xdr:col>
      <xdr:colOff>206732</xdr:colOff>
      <xdr:row>138</xdr:row>
      <xdr:rowOff>18903</xdr:rowOff>
    </xdr:from>
    <xdr:to>
      <xdr:col>15</xdr:col>
      <xdr:colOff>952500</xdr:colOff>
      <xdr:row>138</xdr:row>
      <xdr:rowOff>700768</xdr:rowOff>
    </xdr:to>
    <xdr:sp macro="" textlink="">
      <xdr:nvSpPr>
        <xdr:cNvPr id="28" name="矩形 27">
          <a:extLst>
            <a:ext uri="{FF2B5EF4-FFF2-40B4-BE49-F238E27FC236}">
              <a16:creationId xmlns:a16="http://schemas.microsoft.com/office/drawing/2014/main" id="{5DD5AB8A-4EDC-40B0-8719-BDFC87FE8191}"/>
            </a:ext>
          </a:extLst>
        </xdr:cNvPr>
        <xdr:cNvSpPr/>
      </xdr:nvSpPr>
      <xdr:spPr>
        <a:xfrm>
          <a:off x="14562268" y="49004617"/>
          <a:ext cx="3344732" cy="681865"/>
        </a:xfrm>
        <a:prstGeom prst="rect">
          <a:avLst/>
        </a:prstGeom>
        <a:solidFill>
          <a:schemeClr val="bg2">
            <a:lumMod val="9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zh-TW" altLang="en-US" sz="2400" b="0" i="0" u="none" strike="noStrike" kern="0" cap="none" spc="0" normalizeH="0" baseline="0" noProof="0">
              <a:ln>
                <a:noFill/>
              </a:ln>
              <a:solidFill>
                <a:sysClr val="windowText" lastClr="000000"/>
              </a:solidFill>
              <a:effectLst/>
              <a:uLnTx/>
              <a:uFillTx/>
              <a:latin typeface="微軟正黑體" panose="020B0604030504040204" pitchFamily="34" charset="-120"/>
              <a:ea typeface="微軟正黑體" panose="020B0604030504040204" pitchFamily="34" charset="-120"/>
              <a:cs typeface="+mn-cs"/>
            </a:rPr>
            <a:t>消費者使用的能資源</a:t>
          </a:r>
        </a:p>
      </xdr:txBody>
    </xdr:sp>
    <xdr:clientData/>
  </xdr:twoCellAnchor>
  <xdr:twoCellAnchor>
    <xdr:from>
      <xdr:col>14</xdr:col>
      <xdr:colOff>275952</xdr:colOff>
      <xdr:row>6</xdr:row>
      <xdr:rowOff>115808</xdr:rowOff>
    </xdr:from>
    <xdr:to>
      <xdr:col>19</xdr:col>
      <xdr:colOff>275951</xdr:colOff>
      <xdr:row>8</xdr:row>
      <xdr:rowOff>85452</xdr:rowOff>
    </xdr:to>
    <xdr:sp macro="" textlink="">
      <xdr:nvSpPr>
        <xdr:cNvPr id="29" name="矩形 28">
          <a:extLst>
            <a:ext uri="{FF2B5EF4-FFF2-40B4-BE49-F238E27FC236}">
              <a16:creationId xmlns:a16="http://schemas.microsoft.com/office/drawing/2014/main" id="{20276562-7268-4175-9492-9C49BC24B0AE}"/>
            </a:ext>
          </a:extLst>
        </xdr:cNvPr>
        <xdr:cNvSpPr/>
      </xdr:nvSpPr>
      <xdr:spPr>
        <a:xfrm>
          <a:off x="15134952" y="2810022"/>
          <a:ext cx="7837713" cy="138478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TW" altLang="en-US" sz="1800" b="1">
              <a:solidFill>
                <a:sysClr val="windowText" lastClr="000000"/>
              </a:solidFill>
              <a:latin typeface="微軟正黑體" panose="020B0604030504040204" pitchFamily="34" charset="-120"/>
              <a:ea typeface="微軟正黑體" panose="020B0604030504040204" pitchFamily="34" charset="-120"/>
            </a:rPr>
            <a:t>單位說明舉例：</a:t>
          </a:r>
          <a:br>
            <a:rPr lang="zh-TW" altLang="en-US" sz="1800" b="1">
              <a:solidFill>
                <a:sysClr val="windowText" lastClr="000000"/>
              </a:solidFill>
              <a:latin typeface="微軟正黑體" panose="020B0604030504040204" pitchFamily="34" charset="-120"/>
              <a:ea typeface="微軟正黑體" panose="020B0604030504040204" pitchFamily="34" charset="-120"/>
            </a:rPr>
          </a:br>
          <a:r>
            <a:rPr lang="zh-TW" altLang="en-US" sz="1800" b="1">
              <a:solidFill>
                <a:sysClr val="windowText" lastClr="000000"/>
              </a:solidFill>
              <a:latin typeface="微軟正黑體" panose="020B0604030504040204" pitchFamily="34" charset="-120"/>
              <a:ea typeface="微軟正黑體" panose="020B0604030504040204" pitchFamily="34" charset="-120"/>
            </a:rPr>
            <a:t>標示單位：跟產品的包裝有關 ，例如：「</a:t>
          </a:r>
          <a:r>
            <a:rPr lang="en-US" altLang="zh-TW" sz="1800" b="1">
              <a:solidFill>
                <a:sysClr val="windowText" lastClr="000000"/>
              </a:solidFill>
              <a:latin typeface="微軟正黑體" panose="020B0604030504040204" pitchFamily="34" charset="-120"/>
              <a:ea typeface="微軟正黑體" panose="020B0604030504040204" pitchFamily="34" charset="-120"/>
            </a:rPr>
            <a:t>1</a:t>
          </a:r>
          <a:r>
            <a:rPr lang="zh-TW" altLang="en-US" sz="1800" b="1">
              <a:solidFill>
                <a:sysClr val="windowText" lastClr="000000"/>
              </a:solidFill>
              <a:latin typeface="微軟正黑體" panose="020B0604030504040204" pitchFamily="34" charset="-120"/>
              <a:ea typeface="微軟正黑體" panose="020B0604030504040204" pitchFamily="34" charset="-120"/>
            </a:rPr>
            <a:t>包金針菇」</a:t>
          </a:r>
        </a:p>
        <a:p>
          <a:pPr algn="l"/>
          <a:r>
            <a:rPr lang="zh-TW" altLang="en-US" sz="1800" b="1">
              <a:solidFill>
                <a:sysClr val="windowText" lastClr="000000"/>
              </a:solidFill>
              <a:latin typeface="微軟正黑體" panose="020B0604030504040204" pitchFamily="34" charset="-120"/>
              <a:ea typeface="微軟正黑體" panose="020B0604030504040204" pitchFamily="34" charset="-120"/>
            </a:rPr>
            <a:t>功能單位：跟產品的用途有關 ，例如： 「</a:t>
          </a:r>
          <a:r>
            <a:rPr lang="en-US" altLang="zh-TW" sz="1800" b="1">
              <a:solidFill>
                <a:sysClr val="windowText" lastClr="000000"/>
              </a:solidFill>
              <a:latin typeface="微軟正黑體" panose="020B0604030504040204" pitchFamily="34" charset="-120"/>
              <a:ea typeface="微軟正黑體" panose="020B0604030504040204" pitchFamily="34" charset="-120"/>
            </a:rPr>
            <a:t>1</a:t>
          </a:r>
          <a:r>
            <a:rPr lang="zh-TW" altLang="en-US" sz="1800" b="1">
              <a:solidFill>
                <a:sysClr val="windowText" lastClr="000000"/>
              </a:solidFill>
              <a:latin typeface="微軟正黑體" panose="020B0604030504040204" pitchFamily="34" charset="-120"/>
              <a:ea typeface="微軟正黑體" panose="020B0604030504040204" pitchFamily="34" charset="-120"/>
            </a:rPr>
            <a:t>公斤金針菇」</a:t>
          </a:r>
          <a:endParaRPr lang="en-US" altLang="zh-TW" sz="1800" b="1">
            <a:solidFill>
              <a:sysClr val="windowText" lastClr="000000"/>
            </a:solidFill>
            <a:latin typeface="微軟正黑體" panose="020B0604030504040204" pitchFamily="34" charset="-120"/>
            <a:ea typeface="微軟正黑體" panose="020B0604030504040204" pitchFamily="34" charset="-120"/>
          </a:endParaRPr>
        </a:p>
      </xdr:txBody>
    </xdr:sp>
    <xdr:clientData/>
  </xdr:twoCellAnchor>
  <xdr:twoCellAnchor>
    <xdr:from>
      <xdr:col>14</xdr:col>
      <xdr:colOff>290071</xdr:colOff>
      <xdr:row>11</xdr:row>
      <xdr:rowOff>88446</xdr:rowOff>
    </xdr:from>
    <xdr:to>
      <xdr:col>19</xdr:col>
      <xdr:colOff>429243</xdr:colOff>
      <xdr:row>16</xdr:row>
      <xdr:rowOff>405739</xdr:rowOff>
    </xdr:to>
    <xdr:sp macro="" textlink="">
      <xdr:nvSpPr>
        <xdr:cNvPr id="33" name="圓角矩形圖說文字 1">
          <a:extLst>
            <a:ext uri="{FF2B5EF4-FFF2-40B4-BE49-F238E27FC236}">
              <a16:creationId xmlns:a16="http://schemas.microsoft.com/office/drawing/2014/main" id="{0CA7F917-88A1-4116-93C6-5CA337C1BEAF}"/>
            </a:ext>
          </a:extLst>
        </xdr:cNvPr>
        <xdr:cNvSpPr/>
      </xdr:nvSpPr>
      <xdr:spPr>
        <a:xfrm>
          <a:off x="15768197" y="6293303"/>
          <a:ext cx="8317065" cy="2174669"/>
        </a:xfrm>
        <a:prstGeom prst="wedgeRectCallout">
          <a:avLst>
            <a:gd name="adj1" fmla="val -107513"/>
            <a:gd name="adj2" fmla="val -16397"/>
          </a:avLst>
        </a:prstGeom>
        <a:solidFill>
          <a:sysClr val="window" lastClr="FF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數據分配原則：</a:t>
          </a:r>
          <a:r>
            <a:rPr lang="zh-TW" altLang="en-US" sz="1800" b="1">
              <a:solidFill>
                <a:schemeClr val="accent6">
                  <a:lumMod val="75000"/>
                </a:schemeClr>
              </a:solidFill>
              <a:latin typeface="微軟正黑體" panose="020B0604030504040204" pitchFamily="34" charset="-120"/>
              <a:ea typeface="微軟正黑體" panose="020B0604030504040204" pitchFamily="34" charset="-120"/>
              <a:cs typeface="+mn-cs"/>
            </a:rPr>
            <a:t>（</a:t>
          </a:r>
          <a:r>
            <a:rPr lang="zh-TW" altLang="zh-TW" sz="1800" b="1">
              <a:solidFill>
                <a:schemeClr val="accent6">
                  <a:lumMod val="75000"/>
                </a:schemeClr>
              </a:solidFill>
              <a:effectLst/>
              <a:latin typeface="微軟正黑體" panose="020B0604030504040204" pitchFamily="34" charset="-120"/>
              <a:ea typeface="微軟正黑體" panose="020B0604030504040204" pitchFamily="34" charset="-120"/>
              <a:cs typeface="+mn-cs"/>
            </a:rPr>
            <a:t>請應參考</a:t>
          </a:r>
          <a:r>
            <a:rPr lang="en-US" altLang="zh-TW" sz="1800" b="1">
              <a:solidFill>
                <a:schemeClr val="accent6">
                  <a:lumMod val="75000"/>
                </a:schemeClr>
              </a:solidFill>
              <a:effectLst/>
              <a:latin typeface="微軟正黑體" panose="020B0604030504040204" pitchFamily="34" charset="-120"/>
              <a:ea typeface="微軟正黑體" panose="020B0604030504040204" pitchFamily="34" charset="-120"/>
              <a:cs typeface="+mn-cs"/>
            </a:rPr>
            <a:t>PCR</a:t>
          </a:r>
          <a:r>
            <a:rPr lang="zh-TW" altLang="zh-TW" sz="1800" b="1">
              <a:solidFill>
                <a:schemeClr val="accent6">
                  <a:lumMod val="75000"/>
                </a:schemeClr>
              </a:solidFill>
              <a:effectLst/>
              <a:latin typeface="微軟正黑體" panose="020B0604030504040204" pitchFamily="34" charset="-120"/>
              <a:ea typeface="微軟正黑體" panose="020B0604030504040204" pitchFamily="34" charset="-120"/>
              <a:cs typeface="+mn-cs"/>
            </a:rPr>
            <a:t>之原則，依實際製程、生命週期作分配</a:t>
          </a:r>
          <a:r>
            <a:rPr lang="zh-TW" altLang="en-US" sz="1800" b="1">
              <a:solidFill>
                <a:schemeClr val="accent6">
                  <a:lumMod val="75000"/>
                </a:schemeClr>
              </a:solidFill>
              <a:effectLst/>
              <a:latin typeface="微軟正黑體" panose="020B0604030504040204" pitchFamily="34" charset="-120"/>
              <a:ea typeface="微軟正黑體" panose="020B0604030504040204" pitchFamily="34" charset="-120"/>
              <a:cs typeface="+mn-cs"/>
            </a:rPr>
            <a:t>）</a:t>
          </a:r>
          <a:endParaRPr lang="en-US" altLang="zh-TW" sz="1800" b="1">
            <a:solidFill>
              <a:schemeClr val="accent6">
                <a:lumMod val="75000"/>
              </a:schemeClr>
            </a:solidFill>
            <a:latin typeface="微軟正黑體" panose="020B0604030504040204" pitchFamily="34" charset="-120"/>
            <a:ea typeface="微軟正黑體" panose="020B0604030504040204" pitchFamily="34" charset="-120"/>
            <a:cs typeface="+mn-cs"/>
          </a:endParaRPr>
        </a:p>
        <a:p>
          <a:pPr marL="0" indent="0" algn="l"/>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1.</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 優先採取避免分配</a:t>
          </a:r>
          <a:endParaRPr lang="en-US" altLang="zh-TW" sz="1800" b="1">
            <a:solidFill>
              <a:sysClr val="windowText" lastClr="000000"/>
            </a:solidFill>
            <a:latin typeface="微軟正黑體" panose="020B0604030504040204" pitchFamily="34" charset="-120"/>
            <a:ea typeface="微軟正黑體" panose="020B0604030504040204" pitchFamily="34" charset="-120"/>
            <a:cs typeface="+mn-cs"/>
          </a:endParaRPr>
        </a:p>
        <a:p>
          <a:pPr marL="0" indent="0" algn="l"/>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2.</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 若無法拆分，則依據物理關聯特性分配</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如：個數、面積、長度、重量、體積、工時</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等</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a:t>
          </a:r>
        </a:p>
      </xdr:txBody>
    </xdr:sp>
    <xdr:clientData/>
  </xdr:twoCellAnchor>
  <xdr:twoCellAnchor>
    <xdr:from>
      <xdr:col>15</xdr:col>
      <xdr:colOff>294405</xdr:colOff>
      <xdr:row>21</xdr:row>
      <xdr:rowOff>190500</xdr:rowOff>
    </xdr:from>
    <xdr:to>
      <xdr:col>22</xdr:col>
      <xdr:colOff>796636</xdr:colOff>
      <xdr:row>35</xdr:row>
      <xdr:rowOff>390526</xdr:rowOff>
    </xdr:to>
    <xdr:sp macro="" textlink="">
      <xdr:nvSpPr>
        <xdr:cNvPr id="34" name="矩形 33">
          <a:extLst>
            <a:ext uri="{FF2B5EF4-FFF2-40B4-BE49-F238E27FC236}">
              <a16:creationId xmlns:a16="http://schemas.microsoft.com/office/drawing/2014/main" id="{5E1A741B-39BD-46C5-9A01-46B6F8088738}"/>
            </a:ext>
          </a:extLst>
        </xdr:cNvPr>
        <xdr:cNvSpPr/>
      </xdr:nvSpPr>
      <xdr:spPr>
        <a:xfrm>
          <a:off x="17277481" y="10048876"/>
          <a:ext cx="12408481" cy="575310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TW" sz="1800" b="1">
              <a:solidFill>
                <a:srgbClr val="0000FF"/>
              </a:solidFill>
              <a:latin typeface="微軟正黑體" panose="020B0604030504040204" pitchFamily="34" charset="-120"/>
              <a:ea typeface="微軟正黑體" panose="020B0604030504040204" pitchFamily="34" charset="-120"/>
            </a:rPr>
            <a:t>(</a:t>
          </a:r>
          <a:r>
            <a:rPr lang="zh-TW" altLang="en-US" sz="1800" b="1">
              <a:solidFill>
                <a:srgbClr val="0000FF"/>
              </a:solidFill>
              <a:latin typeface="微軟正黑體" panose="020B0604030504040204" pitchFamily="34" charset="-120"/>
              <a:ea typeface="微軟正黑體" panose="020B0604030504040204" pitchFamily="34" charset="-120"/>
            </a:rPr>
            <a:t>註</a:t>
          </a:r>
          <a:r>
            <a:rPr lang="en-US" altLang="zh-TW" sz="1800" b="1">
              <a:solidFill>
                <a:srgbClr val="0000FF"/>
              </a:solidFill>
              <a:latin typeface="微軟正黑體" panose="020B0604030504040204" pitchFamily="34" charset="-120"/>
              <a:ea typeface="微軟正黑體" panose="020B0604030504040204" pitchFamily="34" charset="-120"/>
            </a:rPr>
            <a:t>1)</a:t>
          </a:r>
          <a:r>
            <a:rPr lang="zh-TW" altLang="en-US" sz="1800" b="1">
              <a:solidFill>
                <a:sysClr val="windowText" lastClr="000000"/>
              </a:solidFill>
              <a:latin typeface="微軟正黑體" panose="020B0604030504040204" pitchFamily="34" charset="-120"/>
              <a:ea typeface="微軟正黑體" panose="020B0604030504040204" pitchFamily="34" charset="-120"/>
            </a:rPr>
            <a:t>每單趟運輸距離：</a:t>
          </a:r>
          <a:br>
            <a:rPr lang="zh-TW" altLang="en-US" sz="1800" b="1">
              <a:solidFill>
                <a:sysClr val="windowText" lastClr="000000"/>
              </a:solidFill>
              <a:latin typeface="微軟正黑體" panose="020B0604030504040204" pitchFamily="34" charset="-120"/>
              <a:ea typeface="微軟正黑體" panose="020B0604030504040204" pitchFamily="34" charset="-120"/>
            </a:rPr>
          </a:br>
          <a:r>
            <a:rPr lang="zh-TW" altLang="en-US" sz="1800" b="1">
              <a:solidFill>
                <a:sysClr val="windowText" lastClr="000000"/>
              </a:solidFill>
              <a:latin typeface="微軟正黑體" panose="020B0604030504040204" pitchFamily="34" charset="-120"/>
              <a:ea typeface="微軟正黑體" panose="020B0604030504040204" pitchFamily="34" charset="-120"/>
            </a:rPr>
            <a:t>依照</a:t>
          </a:r>
          <a:r>
            <a:rPr lang="en-US" altLang="zh-TW" sz="1800" b="1">
              <a:solidFill>
                <a:sysClr val="windowText" lastClr="000000"/>
              </a:solidFill>
              <a:latin typeface="微軟正黑體" panose="020B0604030504040204" pitchFamily="34" charset="-120"/>
              <a:ea typeface="微軟正黑體" panose="020B0604030504040204" pitchFamily="34" charset="-120"/>
            </a:rPr>
            <a:t>Google map</a:t>
          </a:r>
          <a:r>
            <a:rPr lang="zh-TW" altLang="en-US" sz="1800" b="1">
              <a:solidFill>
                <a:sysClr val="windowText" lastClr="000000"/>
              </a:solidFill>
              <a:latin typeface="微軟正黑體" panose="020B0604030504040204" pitchFamily="34" charset="-120"/>
              <a:ea typeface="微軟正黑體" panose="020B0604030504040204" pitchFamily="34" charset="-120"/>
            </a:rPr>
            <a:t>搜尋起訖點，自行擇一距離</a:t>
          </a:r>
          <a:r>
            <a:rPr lang="en-US" altLang="zh-TW" sz="1800" b="1">
              <a:solidFill>
                <a:sysClr val="windowText" lastClr="000000"/>
              </a:solidFill>
              <a:latin typeface="微軟正黑體" panose="020B0604030504040204" pitchFamily="34" charset="-120"/>
              <a:ea typeface="微軟正黑體" panose="020B0604030504040204" pitchFamily="34" charset="-120"/>
            </a:rPr>
            <a:t>(</a:t>
          </a:r>
          <a:r>
            <a:rPr lang="zh-TW" altLang="en-US" sz="1800" b="1">
              <a:solidFill>
                <a:sysClr val="windowText" lastClr="000000"/>
              </a:solidFill>
              <a:latin typeface="微軟正黑體" panose="020B0604030504040204" pitchFamily="34" charset="-120"/>
              <a:ea typeface="微軟正黑體" panose="020B0604030504040204" pitchFamily="34" charset="-120"/>
            </a:rPr>
            <a:t>最長、最短或最佳</a:t>
          </a:r>
          <a:r>
            <a:rPr lang="en-US" altLang="zh-TW" sz="1800" b="1">
              <a:solidFill>
                <a:sysClr val="windowText" lastClr="000000"/>
              </a:solidFill>
              <a:latin typeface="微軟正黑體" panose="020B0604030504040204" pitchFamily="34" charset="-120"/>
              <a:ea typeface="微軟正黑體" panose="020B0604030504040204" pitchFamily="34" charset="-120"/>
            </a:rPr>
            <a:t>)</a:t>
          </a:r>
          <a:r>
            <a:rPr lang="zh-TW" altLang="en-US" sz="1800" b="1">
              <a:solidFill>
                <a:sysClr val="windowText" lastClr="000000"/>
              </a:solidFill>
              <a:latin typeface="微軟正黑體" panose="020B0604030504040204" pitchFamily="34" charset="-120"/>
              <a:ea typeface="微軟正黑體" panose="020B0604030504040204" pitchFamily="34" charset="-120"/>
            </a:rPr>
            <a:t>之運輸路線進行計算。</a:t>
          </a:r>
          <a:endParaRPr lang="en-US" altLang="zh-TW" sz="1800" b="1" i="0" u="none" strike="noStrike">
            <a:solidFill>
              <a:sysClr val="windowText" lastClr="000000"/>
            </a:solidFill>
            <a:effectLst/>
            <a:latin typeface="微軟正黑體" panose="020B0604030504040204" pitchFamily="34" charset="-120"/>
            <a:ea typeface="微軟正黑體" panose="020B0604030504040204" pitchFamily="34" charset="-120"/>
            <a:cs typeface="+mn-cs"/>
          </a:endParaRPr>
        </a:p>
        <a:p>
          <a:pPr algn="l"/>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本案例預設運送皆為陸運，若是有使用海運或是空運請自行更動調整運輸方式以及計算公式。另，若使用管線進行運輸者，不必填寫每單趟運輸距離。</a:t>
          </a:r>
          <a:endParaRPr lang="en-US" altLang="zh-TW" sz="1800" b="1">
            <a:solidFill>
              <a:sysClr val="windowText" lastClr="000000"/>
            </a:solidFill>
            <a:latin typeface="微軟正黑體" panose="020B0604030504040204" pitchFamily="34" charset="-120"/>
            <a:ea typeface="微軟正黑體" panose="020B0604030504040204" pitchFamily="34" charset="-120"/>
            <a:cs typeface="+mn-cs"/>
          </a:endParaRPr>
        </a:p>
        <a:p>
          <a:pPr algn="l"/>
          <a:endParaRPr lang="en-US" altLang="zh-TW" sz="1800" b="1">
            <a:solidFill>
              <a:sysClr val="windowText" lastClr="000000"/>
            </a:solidFill>
            <a:latin typeface="微軟正黑體" panose="020B0604030504040204" pitchFamily="34" charset="-120"/>
            <a:ea typeface="微軟正黑體" panose="020B0604030504040204" pitchFamily="34" charset="-120"/>
            <a:cs typeface="+mn-cs"/>
          </a:endParaRPr>
        </a:p>
        <a:p>
          <a:pPr algn="l"/>
          <a:r>
            <a:rPr lang="en-US" altLang="zh-TW" sz="1800" b="1">
              <a:solidFill>
                <a:srgbClr val="0000FF"/>
              </a:solidFill>
              <a:effectLst/>
              <a:latin typeface="微軟正黑體" panose="020B0604030504040204" pitchFamily="34" charset="-120"/>
              <a:ea typeface="微軟正黑體" panose="020B0604030504040204" pitchFamily="34" charset="-120"/>
              <a:cs typeface="+mn-cs"/>
            </a:rPr>
            <a:t>(</a:t>
          </a:r>
          <a:r>
            <a:rPr lang="zh-TW" altLang="en-US" sz="1800" b="1">
              <a:solidFill>
                <a:srgbClr val="0000FF"/>
              </a:solidFill>
              <a:effectLst/>
              <a:latin typeface="微軟正黑體" panose="020B0604030504040204" pitchFamily="34" charset="-120"/>
              <a:ea typeface="微軟正黑體" panose="020B0604030504040204" pitchFamily="34" charset="-120"/>
              <a:cs typeface="+mn-cs"/>
            </a:rPr>
            <a:t>註</a:t>
          </a:r>
          <a:r>
            <a:rPr lang="en-US" altLang="zh-TW" sz="1800" b="1">
              <a:solidFill>
                <a:srgbClr val="0000FF"/>
              </a:solidFill>
              <a:effectLst/>
              <a:latin typeface="微軟正黑體" panose="020B0604030504040204" pitchFamily="34" charset="-120"/>
              <a:ea typeface="微軟正黑體" panose="020B0604030504040204" pitchFamily="34" charset="-120"/>
              <a:cs typeface="+mn-cs"/>
            </a:rPr>
            <a:t>2)</a:t>
          </a:r>
          <a:r>
            <a:rPr lang="zh-TW" altLang="en-US" sz="1800" b="1">
              <a:solidFill>
                <a:sysClr val="windowText" lastClr="000000"/>
              </a:solidFill>
              <a:effectLst/>
              <a:latin typeface="微軟正黑體" panose="020B0604030504040204" pitchFamily="34" charset="-120"/>
              <a:ea typeface="微軟正黑體" panose="020B0604030504040204" pitchFamily="34" charset="-120"/>
              <a:cs typeface="+mn-cs"/>
            </a:rPr>
            <a:t>每</a:t>
          </a:r>
          <a:r>
            <a:rPr lang="en-US" altLang="zh-TW" sz="1800" b="1">
              <a:solidFill>
                <a:sysClr val="windowText" lastClr="000000"/>
              </a:solidFill>
              <a:effectLst/>
              <a:latin typeface="微軟正黑體" panose="020B0604030504040204" pitchFamily="34" charset="-120"/>
              <a:ea typeface="微軟正黑體" panose="020B0604030504040204" pitchFamily="34" charset="-120"/>
              <a:cs typeface="+mn-cs"/>
            </a:rPr>
            <a:t>1</a:t>
          </a:r>
          <a:r>
            <a:rPr lang="zh-TW" altLang="en-US" sz="1800" b="1">
              <a:solidFill>
                <a:sysClr val="windowText" lastClr="000000"/>
              </a:solidFill>
              <a:effectLst/>
              <a:latin typeface="微軟正黑體" panose="020B0604030504040204" pitchFamily="34" charset="-120"/>
              <a:ea typeface="微軟正黑體" panose="020B0604030504040204" pitchFamily="34" charset="-120"/>
              <a:cs typeface="+mn-cs"/>
            </a:rPr>
            <a:t>單位標的產品之物料投入量：</a:t>
          </a:r>
          <a:r>
            <a:rPr lang="zh-TW" altLang="zh-TW" sz="1800" b="1" u="sng">
              <a:solidFill>
                <a:sysClr val="windowText" lastClr="000000"/>
              </a:solidFill>
              <a:effectLst/>
              <a:latin typeface="微軟正黑體" panose="020B0604030504040204" pitchFamily="34" charset="-120"/>
              <a:ea typeface="微軟正黑體" panose="020B0604030504040204" pitchFamily="34" charset="-120"/>
              <a:cs typeface="+mn-cs"/>
            </a:rPr>
            <a:t>每一功能單位</a:t>
          </a:r>
          <a:r>
            <a:rPr lang="zh-TW" altLang="zh-TW" sz="1800" b="1">
              <a:solidFill>
                <a:sysClr val="windowText" lastClr="000000"/>
              </a:solidFill>
              <a:effectLst/>
              <a:latin typeface="微軟正黑體" panose="020B0604030504040204" pitchFamily="34" charset="-120"/>
              <a:ea typeface="微軟正黑體" panose="020B0604030504040204" pitchFamily="34" charset="-120"/>
              <a:cs typeface="+mn-cs"/>
            </a:rPr>
            <a:t>之</a:t>
          </a:r>
          <a:r>
            <a:rPr lang="zh-TW" altLang="zh-TW" sz="1800" b="1" u="sng">
              <a:solidFill>
                <a:sysClr val="windowText" lastClr="000000"/>
              </a:solidFill>
              <a:effectLst/>
              <a:latin typeface="微軟正黑體" panose="020B0604030504040204" pitchFamily="34" charset="-120"/>
              <a:ea typeface="微軟正黑體" panose="020B0604030504040204" pitchFamily="34" charset="-120"/>
              <a:cs typeface="+mn-cs"/>
            </a:rPr>
            <a:t>原物料的投入單位</a:t>
          </a:r>
          <a:endParaRPr lang="en-US" altLang="zh-TW" sz="1800" b="1">
            <a:solidFill>
              <a:sysClr val="windowText" lastClr="000000"/>
            </a:solidFill>
            <a:effectLst/>
            <a:latin typeface="微軟正黑體" panose="020B0604030504040204" pitchFamily="34" charset="-120"/>
            <a:ea typeface="微軟正黑體" panose="020B0604030504040204" pitchFamily="34" charset="-120"/>
            <a:cs typeface="+mn-cs"/>
          </a:endParaRPr>
        </a:p>
        <a:p>
          <a:pPr algn="l"/>
          <a:r>
            <a:rPr lang="en-US" altLang="zh-TW" sz="1800" b="1">
              <a:solidFill>
                <a:sysClr val="windowText" lastClr="000000"/>
              </a:solidFill>
              <a:effectLst/>
              <a:latin typeface="微軟正黑體" panose="020B0604030504040204" pitchFamily="34" charset="-120"/>
              <a:ea typeface="微軟正黑體" panose="020B0604030504040204" pitchFamily="34" charset="-120"/>
              <a:cs typeface="+mn-cs"/>
            </a:rPr>
            <a:t>=(</a:t>
          </a:r>
          <a:r>
            <a:rPr lang="zh-TW" altLang="en-US" sz="1800" b="1">
              <a:solidFill>
                <a:sysClr val="windowText" lastClr="000000"/>
              </a:solidFill>
              <a:effectLst/>
              <a:latin typeface="微軟正黑體" panose="020B0604030504040204" pitchFamily="34" charset="-120"/>
              <a:ea typeface="微軟正黑體" panose="020B0604030504040204" pitchFamily="34" charset="-120"/>
              <a:cs typeface="+mn-cs"/>
            </a:rPr>
            <a:t>項目投入量</a:t>
          </a:r>
          <a:r>
            <a:rPr lang="en-US" altLang="zh-TW" sz="1800" b="1" u="sng">
              <a:solidFill>
                <a:sysClr val="windowText" lastClr="000000"/>
              </a:solidFill>
              <a:effectLst/>
              <a:latin typeface="微軟正黑體" panose="020B0604030504040204" pitchFamily="34" charset="-120"/>
              <a:ea typeface="微軟正黑體" panose="020B0604030504040204" pitchFamily="34" charset="-120"/>
              <a:cs typeface="+mn-cs"/>
            </a:rPr>
            <a:t>(C</a:t>
          </a:r>
          <a:r>
            <a:rPr lang="zh-TW" altLang="en-US" sz="1800" b="1" u="sng">
              <a:solidFill>
                <a:sysClr val="windowText" lastClr="000000"/>
              </a:solidFill>
              <a:effectLst/>
              <a:latin typeface="微軟正黑體" panose="020B0604030504040204" pitchFamily="34" charset="-120"/>
              <a:ea typeface="微軟正黑體" panose="020B0604030504040204" pitchFamily="34" charset="-120"/>
              <a:cs typeface="+mn-cs"/>
            </a:rPr>
            <a:t>欄位</a:t>
          </a:r>
          <a:r>
            <a:rPr lang="en-US" altLang="zh-TW" sz="1800" b="1" u="sng">
              <a:solidFill>
                <a:sysClr val="windowText" lastClr="000000"/>
              </a:solidFill>
              <a:effectLst/>
              <a:latin typeface="微軟正黑體" panose="020B0604030504040204" pitchFamily="34" charset="-120"/>
              <a:ea typeface="微軟正黑體" panose="020B0604030504040204" pitchFamily="34" charset="-120"/>
              <a:cs typeface="+mn-cs"/>
            </a:rPr>
            <a:t>)</a:t>
          </a:r>
          <a:r>
            <a:rPr lang="zh-TW" altLang="en-US" sz="1800" b="1">
              <a:solidFill>
                <a:sysClr val="windowText" lastClr="000000"/>
              </a:solidFill>
              <a:effectLst/>
              <a:latin typeface="微軟正黑體" panose="020B0604030504040204" pitchFamily="34" charset="-120"/>
              <a:ea typeface="微軟正黑體" panose="020B0604030504040204" pitchFamily="34" charset="-120"/>
              <a:cs typeface="+mn-cs"/>
            </a:rPr>
            <a:t>*使用比例</a:t>
          </a:r>
          <a:r>
            <a:rPr lang="en-US" altLang="zh-TW" sz="1800" b="1" u="sng">
              <a:solidFill>
                <a:sysClr val="windowText" lastClr="000000"/>
              </a:solidFill>
              <a:effectLst/>
              <a:latin typeface="微軟正黑體" panose="020B0604030504040204" pitchFamily="34" charset="-120"/>
              <a:ea typeface="微軟正黑體" panose="020B0604030504040204" pitchFamily="34" charset="-120"/>
              <a:cs typeface="+mn-cs"/>
            </a:rPr>
            <a:t>(J</a:t>
          </a:r>
          <a:r>
            <a:rPr lang="zh-TW" altLang="en-US" sz="1800" b="1" u="sng">
              <a:solidFill>
                <a:sysClr val="windowText" lastClr="000000"/>
              </a:solidFill>
              <a:effectLst/>
              <a:latin typeface="微軟正黑體" panose="020B0604030504040204" pitchFamily="34" charset="-120"/>
              <a:ea typeface="微軟正黑體" panose="020B0604030504040204" pitchFamily="34" charset="-120"/>
              <a:cs typeface="+mn-cs"/>
            </a:rPr>
            <a:t>欄位</a:t>
          </a:r>
          <a:r>
            <a:rPr lang="en-US" altLang="zh-TW" sz="1800" b="1" u="sng">
              <a:solidFill>
                <a:sysClr val="windowText" lastClr="000000"/>
              </a:solidFill>
              <a:effectLst/>
              <a:latin typeface="微軟正黑體" panose="020B0604030504040204" pitchFamily="34" charset="-120"/>
              <a:ea typeface="微軟正黑體" panose="020B0604030504040204" pitchFamily="34" charset="-120"/>
              <a:cs typeface="+mn-cs"/>
            </a:rPr>
            <a:t>)</a:t>
          </a:r>
          <a:r>
            <a:rPr lang="en-US" altLang="zh-TW" sz="1800" b="1" u="none">
              <a:solidFill>
                <a:sysClr val="windowText" lastClr="000000"/>
              </a:solidFill>
              <a:effectLst/>
              <a:latin typeface="微軟正黑體" panose="020B0604030504040204" pitchFamily="34" charset="-120"/>
              <a:ea typeface="微軟正黑體" panose="020B0604030504040204" pitchFamily="34" charset="-120"/>
              <a:cs typeface="+mn-cs"/>
            </a:rPr>
            <a:t>)/(</a:t>
          </a:r>
          <a:r>
            <a:rPr lang="zh-TW" altLang="en-US" sz="1800" b="1">
              <a:solidFill>
                <a:sysClr val="windowText" lastClr="000000"/>
              </a:solidFill>
              <a:effectLst/>
              <a:latin typeface="微軟正黑體" panose="020B0604030504040204" pitchFamily="34" charset="-120"/>
              <a:ea typeface="微軟正黑體" panose="020B0604030504040204" pitchFamily="34" charset="-120"/>
              <a:cs typeface="+mn-cs"/>
            </a:rPr>
            <a:t>總產量</a:t>
          </a:r>
          <a:r>
            <a:rPr lang="en-US" altLang="zh-TW" sz="1800" b="1" u="sng">
              <a:solidFill>
                <a:sysClr val="windowText" lastClr="000000"/>
              </a:solidFill>
              <a:effectLst/>
              <a:latin typeface="微軟正黑體" panose="020B0604030504040204" pitchFamily="34" charset="-120"/>
              <a:ea typeface="微軟正黑體" panose="020B0604030504040204" pitchFamily="34" charset="-120"/>
              <a:cs typeface="+mn-cs"/>
            </a:rPr>
            <a:t>(D9)</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zh-TW" sz="1800" b="1">
              <a:solidFill>
                <a:srgbClr val="FF0000"/>
              </a:solidFill>
              <a:effectLst/>
              <a:latin typeface="微軟正黑體" panose="020B0604030504040204" pitchFamily="34" charset="-120"/>
              <a:ea typeface="微軟正黑體" panose="020B0604030504040204" pitchFamily="34" charset="-120"/>
              <a:cs typeface="+mn-cs"/>
            </a:rPr>
            <a:t>(</a:t>
          </a:r>
          <a:r>
            <a:rPr lang="zh-TW" altLang="zh-TW" sz="1800" b="1">
              <a:solidFill>
                <a:srgbClr val="FF0000"/>
              </a:solidFill>
              <a:effectLst/>
              <a:latin typeface="微軟正黑體" panose="020B0604030504040204" pitchFamily="34" charset="-120"/>
              <a:ea typeface="微軟正黑體" panose="020B0604030504040204" pitchFamily="34" charset="-120"/>
              <a:cs typeface="+mn-cs"/>
            </a:rPr>
            <a:t>後續</a:t>
          </a:r>
          <a:r>
            <a:rPr lang="zh-TW" altLang="en-US" sz="1800" b="1">
              <a:solidFill>
                <a:srgbClr val="FF0000"/>
              </a:solidFill>
              <a:effectLst/>
              <a:latin typeface="微軟正黑體" panose="020B0604030504040204" pitchFamily="34" charset="-120"/>
              <a:ea typeface="微軟正黑體" panose="020B0604030504040204" pitchFamily="34" charset="-120"/>
              <a:cs typeface="+mn-cs"/>
            </a:rPr>
            <a:t>相關</a:t>
          </a:r>
          <a:r>
            <a:rPr lang="zh-TW" altLang="zh-TW" sz="1800" b="1" u="sng">
              <a:solidFill>
                <a:srgbClr val="FF0000"/>
              </a:solidFill>
              <a:effectLst/>
              <a:latin typeface="微軟正黑體" panose="020B0604030504040204" pitchFamily="34" charset="-120"/>
              <a:ea typeface="微軟正黑體" panose="020B0604030504040204" pitchFamily="34" charset="-120"/>
              <a:cs typeface="+mn-cs"/>
            </a:rPr>
            <a:t>單位投入量</a:t>
          </a:r>
          <a:r>
            <a:rPr lang="zh-TW" altLang="zh-TW" sz="1800" b="1">
              <a:solidFill>
                <a:srgbClr val="FF0000"/>
              </a:solidFill>
              <a:effectLst/>
              <a:latin typeface="微軟正黑體" panose="020B0604030504040204" pitchFamily="34" charset="-120"/>
              <a:ea typeface="微軟正黑體" panose="020B0604030504040204" pitchFamily="34" charset="-120"/>
              <a:cs typeface="+mn-cs"/>
            </a:rPr>
            <a:t>算法亦相同</a:t>
          </a:r>
          <a:r>
            <a:rPr lang="en-US" altLang="zh-TW" sz="1800" b="1">
              <a:solidFill>
                <a:srgbClr val="FF0000"/>
              </a:solidFill>
              <a:effectLst/>
              <a:latin typeface="微軟正黑體" panose="020B0604030504040204" pitchFamily="34" charset="-120"/>
              <a:ea typeface="微軟正黑體" panose="020B0604030504040204" pitchFamily="34" charset="-120"/>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zh-TW" sz="1800" b="1">
            <a:solidFill>
              <a:srgbClr val="FF0000"/>
            </a:solidFill>
            <a:effectLst/>
            <a:latin typeface="微軟正黑體" panose="020B0604030504040204" pitchFamily="34" charset="-120"/>
            <a:ea typeface="微軟正黑體" panose="020B0604030504040204" pitchFamily="34" charset="-120"/>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zh-TW" altLang="zh-TW" sz="1800" b="1">
              <a:solidFill>
                <a:sysClr val="windowText" lastClr="000000"/>
              </a:solidFill>
              <a:effectLst/>
              <a:latin typeface="微軟正黑體" panose="020B0604030504040204" pitchFamily="34" charset="-120"/>
              <a:ea typeface="微軟正黑體" panose="020B0604030504040204" pitchFamily="34" charset="-120"/>
              <a:cs typeface="+mn-cs"/>
            </a:rPr>
            <a:t>例如：</a:t>
          </a:r>
          <a:r>
            <a:rPr lang="zh-TW" altLang="en-US" sz="1800" b="1">
              <a:solidFill>
                <a:sysClr val="windowText" lastClr="000000"/>
              </a:solidFill>
              <a:effectLst/>
              <a:latin typeface="微軟正黑體" panose="020B0604030504040204" pitchFamily="34" charset="-120"/>
              <a:ea typeface="微軟正黑體" panose="020B0604030504040204" pitchFamily="34" charset="-120"/>
              <a:cs typeface="+mn-cs"/>
            </a:rPr>
            <a:t>生產</a:t>
          </a:r>
          <a:r>
            <a:rPr lang="en-US" altLang="zh-TW" sz="1800" b="1">
              <a:solidFill>
                <a:sysClr val="windowText" lastClr="000000"/>
              </a:solidFill>
              <a:effectLst/>
              <a:latin typeface="微軟正黑體" panose="020B0604030504040204" pitchFamily="34" charset="-120"/>
              <a:ea typeface="微軟正黑體" panose="020B0604030504040204" pitchFamily="34" charset="-120"/>
              <a:cs typeface="+mn-cs"/>
            </a:rPr>
            <a:t>500</a:t>
          </a:r>
          <a:r>
            <a:rPr lang="zh-TW" altLang="zh-TW" sz="1800" b="1">
              <a:solidFill>
                <a:sysClr val="windowText" lastClr="000000"/>
              </a:solidFill>
              <a:effectLst/>
              <a:latin typeface="微軟正黑體" panose="020B0604030504040204" pitchFamily="34" charset="-120"/>
              <a:ea typeface="微軟正黑體" panose="020B0604030504040204" pitchFamily="34" charset="-120"/>
              <a:cs typeface="+mn-cs"/>
            </a:rPr>
            <a:t>包小白菜</a:t>
          </a:r>
          <a:r>
            <a:rPr lang="zh-TW" altLang="en-US" sz="1800" b="1">
              <a:solidFill>
                <a:sysClr val="windowText" lastClr="000000"/>
              </a:solidFill>
              <a:effectLst/>
              <a:latin typeface="微軟正黑體" panose="020B0604030504040204" pitchFamily="34" charset="-120"/>
              <a:ea typeface="微軟正黑體" panose="020B0604030504040204" pitchFamily="34" charset="-120"/>
              <a:cs typeface="+mn-cs"/>
            </a:rPr>
            <a:t>，紙箱總進貨量為</a:t>
          </a:r>
          <a:r>
            <a:rPr lang="en-US" altLang="zh-TW" sz="1800" b="1">
              <a:solidFill>
                <a:sysClr val="windowText" lastClr="000000"/>
              </a:solidFill>
              <a:effectLst/>
              <a:latin typeface="微軟正黑體" panose="020B0604030504040204" pitchFamily="34" charset="-120"/>
              <a:ea typeface="微軟正黑體" panose="020B0604030504040204" pitchFamily="34" charset="-120"/>
              <a:cs typeface="+mn-cs"/>
            </a:rPr>
            <a:t>10</a:t>
          </a:r>
          <a:r>
            <a:rPr lang="zh-TW" altLang="en-US" sz="1800" b="1">
              <a:solidFill>
                <a:sysClr val="windowText" lastClr="000000"/>
              </a:solidFill>
              <a:effectLst/>
              <a:latin typeface="微軟正黑體" panose="020B0604030504040204" pitchFamily="34" charset="-120"/>
              <a:ea typeface="微軟正黑體" panose="020B0604030504040204" pitchFamily="34" charset="-120"/>
              <a:cs typeface="+mn-cs"/>
            </a:rPr>
            <a:t>公斤，小白菜使用比例為</a:t>
          </a:r>
          <a:r>
            <a:rPr lang="en-US" altLang="zh-TW" sz="1800" b="1">
              <a:solidFill>
                <a:sysClr val="windowText" lastClr="000000"/>
              </a:solidFill>
              <a:effectLst/>
              <a:latin typeface="微軟正黑體" panose="020B0604030504040204" pitchFamily="34" charset="-120"/>
              <a:ea typeface="微軟正黑體" panose="020B0604030504040204" pitchFamily="34" charset="-120"/>
              <a:cs typeface="+mn-cs"/>
            </a:rPr>
            <a:t>50%</a:t>
          </a:r>
          <a:r>
            <a:rPr lang="zh-TW" altLang="en-US" sz="1800" b="1">
              <a:solidFill>
                <a:sysClr val="windowText" lastClr="000000"/>
              </a:solidFill>
              <a:effectLst/>
              <a:latin typeface="微軟正黑體" panose="020B0604030504040204" pitchFamily="34" charset="-120"/>
              <a:ea typeface="微軟正黑體" panose="020B0604030504040204" pitchFamily="34" charset="-120"/>
              <a:cs typeface="+mn-cs"/>
            </a:rPr>
            <a:t>，每</a:t>
          </a:r>
          <a:r>
            <a:rPr lang="en-US" altLang="zh-TW" sz="1800" b="1">
              <a:solidFill>
                <a:sysClr val="windowText" lastClr="000000"/>
              </a:solidFill>
              <a:effectLst/>
              <a:latin typeface="微軟正黑體" panose="020B0604030504040204" pitchFamily="34" charset="-120"/>
              <a:ea typeface="微軟正黑體" panose="020B0604030504040204" pitchFamily="34" charset="-120"/>
              <a:cs typeface="+mn-cs"/>
            </a:rPr>
            <a:t>1</a:t>
          </a:r>
          <a:r>
            <a:rPr lang="zh-TW" altLang="en-US" sz="1800" b="1">
              <a:solidFill>
                <a:sysClr val="windowText" lastClr="000000"/>
              </a:solidFill>
              <a:effectLst/>
              <a:latin typeface="微軟正黑體" panose="020B0604030504040204" pitchFamily="34" charset="-120"/>
              <a:ea typeface="微軟正黑體" panose="020B0604030504040204" pitchFamily="34" charset="-120"/>
              <a:cs typeface="+mn-cs"/>
            </a:rPr>
            <a:t>單位標的產品之</a:t>
          </a:r>
          <a:r>
            <a:rPr lang="zh-TW" altLang="zh-TW" sz="1800" b="1">
              <a:solidFill>
                <a:sysClr val="windowText" lastClr="000000"/>
              </a:solidFill>
              <a:effectLst/>
              <a:latin typeface="微軟正黑體" panose="020B0604030504040204" pitchFamily="34" charset="-120"/>
              <a:ea typeface="微軟正黑體" panose="020B0604030504040204" pitchFamily="34" charset="-120"/>
              <a:cs typeface="+mn-cs"/>
            </a:rPr>
            <a:t>紙箱投入量</a:t>
          </a:r>
          <a:r>
            <a:rPr lang="en-US" altLang="zh-TW" sz="1800" b="1">
              <a:solidFill>
                <a:sysClr val="windowText" lastClr="000000"/>
              </a:solidFill>
              <a:effectLst/>
              <a:latin typeface="微軟正黑體" panose="020B0604030504040204" pitchFamily="34" charset="-120"/>
              <a:ea typeface="微軟正黑體" panose="020B0604030504040204" pitchFamily="34" charset="-120"/>
              <a:cs typeface="+mn-cs"/>
            </a:rPr>
            <a:t>=10</a:t>
          </a:r>
          <a:r>
            <a:rPr lang="zh-TW" altLang="en-US" sz="1800" b="1">
              <a:solidFill>
                <a:sysClr val="windowText" lastClr="000000"/>
              </a:solidFill>
              <a:effectLst/>
              <a:latin typeface="微軟正黑體" panose="020B0604030504040204" pitchFamily="34" charset="-120"/>
              <a:ea typeface="微軟正黑體" panose="020B0604030504040204" pitchFamily="34" charset="-120"/>
              <a:cs typeface="+mn-cs"/>
            </a:rPr>
            <a:t>*</a:t>
          </a:r>
          <a:r>
            <a:rPr lang="en-US" altLang="zh-TW" sz="1800" b="1">
              <a:solidFill>
                <a:sysClr val="windowText" lastClr="000000"/>
              </a:solidFill>
              <a:effectLst/>
              <a:latin typeface="微軟正黑體" panose="020B0604030504040204" pitchFamily="34" charset="-120"/>
              <a:ea typeface="微軟正黑體" panose="020B0604030504040204" pitchFamily="34" charset="-120"/>
              <a:cs typeface="+mn-cs"/>
            </a:rPr>
            <a:t>0.5/500</a:t>
          </a:r>
          <a:endParaRPr lang="en-US" altLang="zh-TW" sz="1800" b="1" u="sng">
            <a:solidFill>
              <a:sysClr val="windowText" lastClr="000000"/>
            </a:solidFill>
            <a:effectLst/>
            <a:latin typeface="微軟正黑體" panose="020B0604030504040204" pitchFamily="34" charset="-120"/>
            <a:ea typeface="微軟正黑體" panose="020B0604030504040204" pitchFamily="34" charset="-120"/>
            <a:cs typeface="+mn-cs"/>
          </a:endParaRPr>
        </a:p>
        <a:p>
          <a:pPr algn="l"/>
          <a:endParaRPr lang="en-US" altLang="zh-TW" sz="1800" b="1">
            <a:solidFill>
              <a:sysClr val="windowText" lastClr="000000"/>
            </a:solidFill>
            <a:latin typeface="微軟正黑體" panose="020B0604030504040204" pitchFamily="34" charset="-120"/>
            <a:ea typeface="微軟正黑體" panose="020B0604030504040204" pitchFamily="34" charset="-120"/>
            <a:cs typeface="+mn-cs"/>
          </a:endParaRPr>
        </a:p>
        <a:p>
          <a:pPr algn="l"/>
          <a:r>
            <a:rPr lang="en-US" altLang="zh-TW" sz="1800" b="1">
              <a:solidFill>
                <a:srgbClr val="0000FF"/>
              </a:solidFill>
              <a:latin typeface="微軟正黑體" panose="020B0604030504040204" pitchFamily="34" charset="-120"/>
              <a:ea typeface="微軟正黑體" panose="020B0604030504040204" pitchFamily="34" charset="-120"/>
              <a:cs typeface="+mn-cs"/>
            </a:rPr>
            <a:t>(</a:t>
          </a:r>
          <a:r>
            <a:rPr lang="zh-TW" altLang="en-US" sz="1800" b="1">
              <a:solidFill>
                <a:srgbClr val="0000FF"/>
              </a:solidFill>
              <a:latin typeface="微軟正黑體" panose="020B0604030504040204" pitchFamily="34" charset="-120"/>
              <a:ea typeface="微軟正黑體" panose="020B0604030504040204" pitchFamily="34" charset="-120"/>
              <a:cs typeface="+mn-cs"/>
            </a:rPr>
            <a:t>註</a:t>
          </a:r>
          <a:r>
            <a:rPr lang="en-US" altLang="zh-TW" sz="1800" b="1">
              <a:solidFill>
                <a:srgbClr val="0000FF"/>
              </a:solidFill>
              <a:latin typeface="微軟正黑體" panose="020B0604030504040204" pitchFamily="34" charset="-120"/>
              <a:ea typeface="微軟正黑體" panose="020B0604030504040204" pitchFamily="34" charset="-120"/>
              <a:cs typeface="+mn-cs"/>
            </a:rPr>
            <a:t>3)</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來料運輸</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陸運</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(TKM)</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海運與空運算法亦相同</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a:t>
          </a:r>
        </a:p>
        <a:p>
          <a:pPr algn="l"/>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每</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1</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單位標的產品之物料投入量</a:t>
          </a:r>
          <a:r>
            <a:rPr lang="en-US" altLang="zh-TW" sz="1800" b="1" u="sng">
              <a:solidFill>
                <a:sysClr val="windowText" lastClr="000000"/>
              </a:solidFill>
              <a:latin typeface="微軟正黑體" panose="020B0604030504040204" pitchFamily="34" charset="-120"/>
              <a:ea typeface="微軟正黑體" panose="020B0604030504040204" pitchFamily="34" charset="-120"/>
              <a:cs typeface="+mn-cs"/>
            </a:rPr>
            <a:t>(K</a:t>
          </a:r>
          <a:r>
            <a:rPr lang="zh-TW" altLang="en-US" sz="1800" b="1" u="sng">
              <a:solidFill>
                <a:sysClr val="windowText" lastClr="000000"/>
              </a:solidFill>
              <a:latin typeface="微軟正黑體" panose="020B0604030504040204" pitchFamily="34" charset="-120"/>
              <a:ea typeface="微軟正黑體" panose="020B0604030504040204" pitchFamily="34" charset="-120"/>
              <a:cs typeface="+mn-cs"/>
            </a:rPr>
            <a:t>欄位</a:t>
          </a:r>
          <a:r>
            <a:rPr lang="en-US" altLang="zh-TW" sz="1800" b="1" u="sng">
              <a:solidFill>
                <a:sysClr val="windowText" lastClr="000000"/>
              </a:solidFill>
              <a:latin typeface="微軟正黑體" panose="020B0604030504040204" pitchFamily="34" charset="-120"/>
              <a:ea typeface="微軟正黑體" panose="020B0604030504040204" pitchFamily="34" charset="-120"/>
              <a:cs typeface="+mn-cs"/>
            </a:rPr>
            <a:t>)</a:t>
          </a:r>
          <a:r>
            <a:rPr lang="en-US" altLang="zh-TW" sz="1800" b="1" u="none">
              <a:solidFill>
                <a:sysClr val="windowText" lastClr="000000"/>
              </a:solidFill>
              <a:latin typeface="微軟正黑體" panose="020B0604030504040204" pitchFamily="34" charset="-120"/>
              <a:ea typeface="微軟正黑體" panose="020B0604030504040204" pitchFamily="34" charset="-120"/>
              <a:cs typeface="+mn-cs"/>
            </a:rPr>
            <a:t>/1</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000)</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*運輸距離</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公里</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a:t>
          </a:r>
          <a:r>
            <a:rPr lang="en-US" altLang="zh-TW" sz="1800" b="1" u="sng">
              <a:solidFill>
                <a:sysClr val="windowText" lastClr="000000"/>
              </a:solidFill>
              <a:latin typeface="微軟正黑體" panose="020B0604030504040204" pitchFamily="34" charset="-120"/>
              <a:ea typeface="微軟正黑體" panose="020B0604030504040204" pitchFamily="34" charset="-120"/>
              <a:cs typeface="+mn-cs"/>
            </a:rPr>
            <a:t>(G</a:t>
          </a:r>
          <a:r>
            <a:rPr lang="zh-TW" altLang="en-US" sz="1800" b="1" u="sng">
              <a:solidFill>
                <a:sysClr val="windowText" lastClr="000000"/>
              </a:solidFill>
              <a:latin typeface="微軟正黑體" panose="020B0604030504040204" pitchFamily="34" charset="-120"/>
              <a:ea typeface="微軟正黑體" panose="020B0604030504040204" pitchFamily="34" charset="-120"/>
              <a:cs typeface="+mn-cs"/>
            </a:rPr>
            <a:t>欄位</a:t>
          </a:r>
          <a:r>
            <a:rPr lang="en-US" altLang="zh-TW" sz="1800" b="1" u="sng">
              <a:solidFill>
                <a:sysClr val="windowText" lastClr="000000"/>
              </a:solidFill>
              <a:latin typeface="微軟正黑體" panose="020B0604030504040204" pitchFamily="34" charset="-120"/>
              <a:ea typeface="微軟正黑體" panose="020B0604030504040204" pitchFamily="34" charset="-120"/>
              <a:cs typeface="+mn-cs"/>
            </a:rPr>
            <a:t>)</a:t>
          </a:r>
          <a:endParaRPr lang="en-US" altLang="zh-TW" sz="1800" b="1">
            <a:solidFill>
              <a:sysClr val="windowText" lastClr="000000"/>
            </a:solidFill>
            <a:latin typeface="微軟正黑體" panose="020B0604030504040204" pitchFamily="34" charset="-120"/>
            <a:ea typeface="微軟正黑體" panose="020B0604030504040204" pitchFamily="34" charset="-120"/>
            <a:cs typeface="+mn-cs"/>
          </a:endParaRPr>
        </a:p>
      </xdr:txBody>
    </xdr:sp>
    <xdr:clientData/>
  </xdr:twoCellAnchor>
  <xdr:twoCellAnchor>
    <xdr:from>
      <xdr:col>14</xdr:col>
      <xdr:colOff>299356</xdr:colOff>
      <xdr:row>0</xdr:row>
      <xdr:rowOff>244926</xdr:rowOff>
    </xdr:from>
    <xdr:to>
      <xdr:col>19</xdr:col>
      <xdr:colOff>303068</xdr:colOff>
      <xdr:row>4</xdr:row>
      <xdr:rowOff>147204</xdr:rowOff>
    </xdr:to>
    <xdr:sp macro="" textlink="">
      <xdr:nvSpPr>
        <xdr:cNvPr id="5" name="語音泡泡: 矩形 4">
          <a:extLst>
            <a:ext uri="{FF2B5EF4-FFF2-40B4-BE49-F238E27FC236}">
              <a16:creationId xmlns:a16="http://schemas.microsoft.com/office/drawing/2014/main" id="{1396A9C8-72B5-4493-8C19-714EC5288DC4}"/>
            </a:ext>
          </a:extLst>
        </xdr:cNvPr>
        <xdr:cNvSpPr/>
      </xdr:nvSpPr>
      <xdr:spPr>
        <a:xfrm>
          <a:off x="15591311" y="244926"/>
          <a:ext cx="8195212" cy="2084369"/>
        </a:xfrm>
        <a:prstGeom prst="wedgeRectCallout">
          <a:avLst>
            <a:gd name="adj1" fmla="val -43943"/>
            <a:gd name="adj2" fmla="val 30033"/>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TW" altLang="en-US" sz="1800" b="1">
              <a:solidFill>
                <a:sysClr val="windowText" lastClr="000000"/>
              </a:solidFill>
              <a:latin typeface="微軟正黑體" panose="020B0604030504040204" pitchFamily="34" charset="-120"/>
              <a:ea typeface="微軟正黑體" panose="020B0604030504040204" pitchFamily="34" charset="-120"/>
            </a:rPr>
            <a:t>表單使用說明：</a:t>
          </a:r>
          <a:endParaRPr lang="en-US" altLang="zh-TW" sz="1800" b="1">
            <a:solidFill>
              <a:sysClr val="windowText" lastClr="000000"/>
            </a:solidFill>
            <a:latin typeface="微軟正黑體" panose="020B0604030504040204" pitchFamily="34" charset="-120"/>
            <a:ea typeface="微軟正黑體" panose="020B0604030504040204" pitchFamily="34" charset="-120"/>
          </a:endParaRPr>
        </a:p>
        <a:p>
          <a:pPr algn="l"/>
          <a:r>
            <a:rPr lang="en-US" altLang="zh-TW" sz="1800" b="1">
              <a:solidFill>
                <a:sysClr val="windowText" lastClr="000000"/>
              </a:solidFill>
              <a:latin typeface="微軟正黑體" panose="020B0604030504040204" pitchFamily="34" charset="-120"/>
              <a:ea typeface="微軟正黑體" panose="020B0604030504040204" pitchFamily="34" charset="-120"/>
            </a:rPr>
            <a:t>1.</a:t>
          </a:r>
          <a:r>
            <a:rPr lang="zh-TW" altLang="en-US" sz="1800" b="1">
              <a:solidFill>
                <a:sysClr val="windowText" lastClr="000000"/>
              </a:solidFill>
              <a:latin typeface="微軟正黑體" panose="020B0604030504040204" pitchFamily="34" charset="-120"/>
              <a:ea typeface="微軟正黑體" panose="020B0604030504040204" pitchFamily="34" charset="-120"/>
            </a:rPr>
            <a:t> 黃底格子需填寫</a:t>
          </a:r>
          <a:endParaRPr lang="en-US" altLang="zh-TW" sz="1800" b="1">
            <a:solidFill>
              <a:sysClr val="windowText" lastClr="000000"/>
            </a:solidFill>
            <a:latin typeface="微軟正黑體" panose="020B0604030504040204" pitchFamily="34" charset="-120"/>
            <a:ea typeface="微軟正黑體" panose="020B0604030504040204" pitchFamily="34" charset="-120"/>
          </a:endParaRPr>
        </a:p>
        <a:p>
          <a:pPr algn="l"/>
          <a:r>
            <a:rPr lang="en-US" altLang="zh-TW" sz="1800" b="1">
              <a:solidFill>
                <a:sysClr val="windowText" lastClr="000000"/>
              </a:solidFill>
              <a:latin typeface="微軟正黑體" panose="020B0604030504040204" pitchFamily="34" charset="-120"/>
              <a:ea typeface="微軟正黑體" panose="020B0604030504040204" pitchFamily="34" charset="-120"/>
            </a:rPr>
            <a:t>2.</a:t>
          </a:r>
          <a:r>
            <a:rPr lang="zh-TW" altLang="en-US" sz="1800" b="1">
              <a:solidFill>
                <a:sysClr val="windowText" lastClr="000000"/>
              </a:solidFill>
              <a:latin typeface="微軟正黑體" panose="020B0604030504040204" pitchFamily="34" charset="-120"/>
              <a:ea typeface="微軟正黑體" panose="020B0604030504040204" pitchFamily="34" charset="-120"/>
            </a:rPr>
            <a:t> 若無使用到相關的資訊，可備註填寫無</a:t>
          </a:r>
          <a:endParaRPr lang="en-US" altLang="zh-TW" sz="1800" b="1">
            <a:solidFill>
              <a:sysClr val="windowText" lastClr="000000"/>
            </a:solidFill>
            <a:latin typeface="微軟正黑體" panose="020B0604030504040204" pitchFamily="34" charset="-120"/>
            <a:ea typeface="微軟正黑體" panose="020B0604030504040204" pitchFamily="34" charset="-120"/>
          </a:endParaRPr>
        </a:p>
        <a:p>
          <a:pPr algn="l"/>
          <a:r>
            <a:rPr lang="en-US" altLang="zh-TW" sz="1800" b="1">
              <a:solidFill>
                <a:srgbClr val="FF0000"/>
              </a:solidFill>
              <a:latin typeface="微軟正黑體" panose="020B0604030504040204" pitchFamily="34" charset="-120"/>
              <a:ea typeface="微軟正黑體" panose="020B0604030504040204" pitchFamily="34" charset="-120"/>
            </a:rPr>
            <a:t>3.</a:t>
          </a:r>
          <a:r>
            <a:rPr lang="zh-TW" altLang="en-US" sz="1800" b="1">
              <a:solidFill>
                <a:srgbClr val="FF0000"/>
              </a:solidFill>
              <a:latin typeface="微軟正黑體" panose="020B0604030504040204" pitchFamily="34" charset="-120"/>
              <a:ea typeface="微軟正黑體" panose="020B0604030504040204" pitchFamily="34" charset="-120"/>
            </a:rPr>
            <a:t> 本案例列舉項目僅提供參考，若有其他排放源請自行增加或是刪減項目</a:t>
          </a:r>
          <a:endParaRPr lang="en-US" altLang="zh-TW" sz="1800" b="1">
            <a:solidFill>
              <a:srgbClr val="FF0000"/>
            </a:solidFill>
            <a:latin typeface="微軟正黑體" panose="020B0604030504040204" pitchFamily="34" charset="-120"/>
            <a:ea typeface="微軟正黑體" panose="020B0604030504040204" pitchFamily="34" charset="-120"/>
          </a:endParaRPr>
        </a:p>
        <a:p>
          <a:pPr algn="l"/>
          <a:r>
            <a:rPr lang="en-US" altLang="zh-TW" sz="1800" b="1">
              <a:solidFill>
                <a:sysClr val="windowText" lastClr="000000"/>
              </a:solidFill>
              <a:latin typeface="微軟正黑體" panose="020B0604030504040204" pitchFamily="34" charset="-120"/>
              <a:ea typeface="微軟正黑體" panose="020B0604030504040204" pitchFamily="34" charset="-120"/>
            </a:rPr>
            <a:t>4.</a:t>
          </a:r>
          <a:r>
            <a:rPr lang="zh-TW" altLang="en-US" sz="1800" b="1">
              <a:solidFill>
                <a:sysClr val="windowText" lastClr="000000"/>
              </a:solidFill>
              <a:latin typeface="微軟正黑體" panose="020B0604030504040204" pitchFamily="34" charset="-120"/>
              <a:ea typeface="微軟正黑體" panose="020B0604030504040204" pitchFamily="34" charset="-120"/>
            </a:rPr>
            <a:t> 計算公式可因應情境自行調整</a:t>
          </a:r>
        </a:p>
        <a:p>
          <a:pPr algn="l"/>
          <a:endParaRPr lang="zh-TW" altLang="en-US" sz="1800" b="1">
            <a:solidFill>
              <a:sysClr val="windowText" lastClr="000000"/>
            </a:solidFill>
            <a:latin typeface="微軟正黑體" panose="020B0604030504040204" pitchFamily="34" charset="-120"/>
            <a:ea typeface="微軟正黑體" panose="020B0604030504040204" pitchFamily="34" charset="-120"/>
          </a:endParaRPr>
        </a:p>
      </xdr:txBody>
    </xdr:sp>
    <xdr:clientData/>
  </xdr:twoCellAnchor>
  <xdr:twoCellAnchor>
    <xdr:from>
      <xdr:col>13</xdr:col>
      <xdr:colOff>231321</xdr:colOff>
      <xdr:row>149</xdr:row>
      <xdr:rowOff>85451</xdr:rowOff>
    </xdr:from>
    <xdr:to>
      <xdr:col>20</xdr:col>
      <xdr:colOff>421822</xdr:colOff>
      <xdr:row>160</xdr:row>
      <xdr:rowOff>136072</xdr:rowOff>
    </xdr:to>
    <xdr:sp macro="" textlink="">
      <xdr:nvSpPr>
        <xdr:cNvPr id="42" name="矩形 41">
          <a:extLst>
            <a:ext uri="{FF2B5EF4-FFF2-40B4-BE49-F238E27FC236}">
              <a16:creationId xmlns:a16="http://schemas.microsoft.com/office/drawing/2014/main" id="{EFD18834-07ED-4A44-99EF-0D946ED723F3}"/>
            </a:ext>
          </a:extLst>
        </xdr:cNvPr>
        <xdr:cNvSpPr/>
      </xdr:nvSpPr>
      <xdr:spPr>
        <a:xfrm>
          <a:off x="15253607" y="53384630"/>
          <a:ext cx="11756572" cy="341158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TW" altLang="en-US" sz="1800" b="1">
              <a:solidFill>
                <a:sysClr val="windowText" lastClr="000000"/>
              </a:solidFill>
              <a:latin typeface="微軟正黑體" panose="020B0604030504040204" pitchFamily="34" charset="-120"/>
              <a:ea typeface="微軟正黑體" panose="020B0604030504040204" pitchFamily="34" charset="-120"/>
            </a:rPr>
            <a:t>依照</a:t>
          </a:r>
          <a:r>
            <a:rPr lang="en-US" altLang="zh-TW" sz="1800" b="1">
              <a:solidFill>
                <a:sysClr val="windowText" lastClr="000000"/>
              </a:solidFill>
              <a:latin typeface="微軟正黑體" panose="020B0604030504040204" pitchFamily="34" charset="-120"/>
              <a:ea typeface="微軟正黑體" panose="020B0604030504040204" pitchFamily="34" charset="-120"/>
            </a:rPr>
            <a:t>PCR</a:t>
          </a:r>
          <a:r>
            <a:rPr lang="zh-TW" altLang="en-US" sz="1800" b="1">
              <a:solidFill>
                <a:sysClr val="windowText" lastClr="000000"/>
              </a:solidFill>
              <a:latin typeface="微軟正黑體" panose="020B0604030504040204" pitchFamily="34" charset="-120"/>
              <a:ea typeface="微軟正黑體" panose="020B0604030504040204" pitchFamily="34" charset="-120"/>
            </a:rPr>
            <a:t>內容進行情境假設</a:t>
          </a:r>
          <a:endParaRPr lang="en-US" altLang="zh-TW" sz="1800" b="1">
            <a:solidFill>
              <a:sysClr val="windowText" lastClr="000000"/>
            </a:solidFill>
            <a:latin typeface="微軟正黑體" panose="020B0604030504040204" pitchFamily="34" charset="-120"/>
            <a:ea typeface="微軟正黑體" panose="020B0604030504040204" pitchFamily="34" charset="-120"/>
          </a:endParaRPr>
        </a:p>
        <a:p>
          <a:pPr algn="l"/>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情境假設之項目為：</a:t>
          </a:r>
        </a:p>
        <a:p>
          <a:pPr algn="l"/>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1.</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 產品使用後之廢棄物，其運送到處理地點之運輸距離。</a:t>
          </a:r>
        </a:p>
        <a:p>
          <a:pPr algn="l"/>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2.</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 產品使用後之廢棄物，其於處理地點進行掩埋、焚化或回收處理之處理量。</a:t>
          </a:r>
          <a:endParaRPr lang="en-US" altLang="zh-TW" sz="1800" b="1">
            <a:solidFill>
              <a:sysClr val="windowText" lastClr="000000"/>
            </a:solidFill>
            <a:latin typeface="微軟正黑體" panose="020B0604030504040204" pitchFamily="34" charset="-120"/>
            <a:ea typeface="微軟正黑體" panose="020B0604030504040204" pitchFamily="34" charset="-120"/>
            <a:cs typeface="+mn-cs"/>
          </a:endParaRPr>
        </a:p>
        <a:p>
          <a:pPr algn="l"/>
          <a:endParaRPr lang="en-US" altLang="zh-TW" sz="1800" b="1">
            <a:solidFill>
              <a:sysClr val="windowText" lastClr="000000"/>
            </a:solidFill>
            <a:latin typeface="微軟正黑體" panose="020B0604030504040204" pitchFamily="34" charset="-120"/>
            <a:ea typeface="微軟正黑體" panose="020B0604030504040204" pitchFamily="34" charset="-120"/>
            <a:cs typeface="+mn-cs"/>
          </a:endParaRPr>
        </a:p>
        <a:p>
          <a:pPr algn="l"/>
          <a:r>
            <a:rPr lang="en-US" altLang="zh-TW" sz="1800" b="1">
              <a:solidFill>
                <a:srgbClr val="0000FF"/>
              </a:solidFill>
              <a:effectLst/>
              <a:latin typeface="微軟正黑體" panose="020B0604030504040204" pitchFamily="34" charset="-120"/>
              <a:ea typeface="微軟正黑體" panose="020B0604030504040204" pitchFamily="34" charset="-120"/>
              <a:cs typeface="+mn-cs"/>
            </a:rPr>
            <a:t>(</a:t>
          </a:r>
          <a:r>
            <a:rPr lang="zh-TW" altLang="en-US" sz="1800" b="1">
              <a:solidFill>
                <a:srgbClr val="0000FF"/>
              </a:solidFill>
              <a:effectLst/>
              <a:latin typeface="微軟正黑體" panose="020B0604030504040204" pitchFamily="34" charset="-120"/>
              <a:ea typeface="微軟正黑體" panose="020B0604030504040204" pitchFamily="34" charset="-120"/>
              <a:cs typeface="+mn-cs"/>
            </a:rPr>
            <a:t>註</a:t>
          </a:r>
          <a:r>
            <a:rPr lang="en-US" altLang="zh-TW" sz="1800" b="1">
              <a:solidFill>
                <a:srgbClr val="0000FF"/>
              </a:solidFill>
              <a:effectLst/>
              <a:latin typeface="微軟正黑體" panose="020B0604030504040204" pitchFamily="34" charset="-120"/>
              <a:ea typeface="微軟正黑體" panose="020B0604030504040204" pitchFamily="34" charset="-120"/>
              <a:cs typeface="+mn-cs"/>
            </a:rPr>
            <a:t>4)</a:t>
          </a:r>
          <a:r>
            <a:rPr lang="zh-TW" altLang="zh-TW" sz="1800" b="1">
              <a:solidFill>
                <a:sysClr val="windowText" lastClr="000000"/>
              </a:solidFill>
              <a:effectLst/>
              <a:latin typeface="微軟正黑體" panose="020B0604030504040204" pitchFamily="34" charset="-120"/>
              <a:ea typeface="微軟正黑體" panose="020B0604030504040204" pitchFamily="34" charset="-120"/>
              <a:cs typeface="+mn-cs"/>
            </a:rPr>
            <a:t>每單趟運輸距離：</a:t>
          </a:r>
          <a:endParaRPr lang="en-US" altLang="zh-TW" sz="1800" b="1">
            <a:solidFill>
              <a:sysClr val="windowText" lastClr="000000"/>
            </a:solidFill>
            <a:effectLst/>
            <a:latin typeface="微軟正黑體" panose="020B0604030504040204" pitchFamily="34" charset="-120"/>
            <a:ea typeface="微軟正黑體" panose="020B0604030504040204" pitchFamily="34" charset="-120"/>
            <a:cs typeface="+mn-cs"/>
          </a:endParaRPr>
        </a:p>
        <a:p>
          <a:pPr algn="l"/>
          <a:r>
            <a:rPr lang="zh-TW" altLang="en-US" sz="1800" b="1">
              <a:solidFill>
                <a:sysClr val="windowText" lastClr="000000"/>
              </a:solidFill>
              <a:effectLst/>
              <a:latin typeface="微軟正黑體" panose="020B0604030504040204" pitchFamily="34" charset="-120"/>
              <a:ea typeface="微軟正黑體" panose="020B0604030504040204" pitchFamily="34" charset="-120"/>
              <a:cs typeface="+mn-cs"/>
            </a:rPr>
            <a:t>依照交通部「</a:t>
          </a:r>
          <a:r>
            <a:rPr lang="en-US" altLang="zh-TW" sz="1800" b="1">
              <a:solidFill>
                <a:sysClr val="windowText" lastClr="000000"/>
              </a:solidFill>
              <a:effectLst/>
              <a:latin typeface="微軟正黑體" panose="020B0604030504040204" pitchFamily="34" charset="-120"/>
              <a:ea typeface="微軟正黑體" panose="020B0604030504040204" pitchFamily="34" charset="-120"/>
              <a:cs typeface="+mn-cs"/>
            </a:rPr>
            <a:t>113</a:t>
          </a:r>
          <a:r>
            <a:rPr lang="zh-TW" altLang="en-US" sz="1800" b="1">
              <a:solidFill>
                <a:sysClr val="windowText" lastClr="000000"/>
              </a:solidFill>
              <a:effectLst/>
              <a:latin typeface="微軟正黑體" panose="020B0604030504040204" pitchFamily="34" charset="-120"/>
              <a:ea typeface="微軟正黑體" panose="020B0604030504040204" pitchFamily="34" charset="-120"/>
              <a:cs typeface="+mn-cs"/>
            </a:rPr>
            <a:t>年汽車貨運調查報告」之平均運距進行計算</a:t>
          </a:r>
          <a:r>
            <a:rPr lang="en-US" altLang="zh-TW" sz="1800" b="1">
              <a:solidFill>
                <a:sysClr val="windowText" lastClr="000000"/>
              </a:solidFill>
              <a:effectLst/>
              <a:latin typeface="微軟正黑體" panose="020B0604030504040204" pitchFamily="34" charset="-120"/>
              <a:ea typeface="微軟正黑體" panose="020B0604030504040204" pitchFamily="34" charset="-120"/>
              <a:cs typeface="+mn-cs"/>
            </a:rPr>
            <a:t>https://www.motc.gov.tw/ch/app/statistics101/query?module=survey&amp;id=56</a:t>
          </a:r>
          <a:r>
            <a:rPr lang="zh-TW" altLang="en-US" sz="1800" b="1">
              <a:solidFill>
                <a:sysClr val="windowText" lastClr="000000"/>
              </a:solidFill>
              <a:effectLst/>
              <a:latin typeface="微軟正黑體" panose="020B0604030504040204" pitchFamily="34" charset="-120"/>
              <a:ea typeface="微軟正黑體" panose="020B0604030504040204" pitchFamily="34" charset="-120"/>
              <a:cs typeface="+mn-cs"/>
            </a:rPr>
            <a:t>   </a:t>
          </a:r>
          <a:r>
            <a:rPr lang="en-US" altLang="zh-TW" sz="1800" b="1">
              <a:solidFill>
                <a:srgbClr val="FF0000"/>
              </a:solidFill>
              <a:effectLst/>
              <a:latin typeface="微軟正黑體" panose="020B0604030504040204" pitchFamily="34" charset="-120"/>
              <a:ea typeface="微軟正黑體" panose="020B0604030504040204" pitchFamily="34" charset="-120"/>
              <a:cs typeface="+mn-cs"/>
            </a:rPr>
            <a:t>(</a:t>
          </a:r>
          <a:r>
            <a:rPr lang="zh-TW" altLang="en-US" sz="1800" b="1">
              <a:solidFill>
                <a:srgbClr val="FF0000"/>
              </a:solidFill>
              <a:effectLst/>
              <a:latin typeface="微軟正黑體" panose="020B0604030504040204" pitchFamily="34" charset="-120"/>
              <a:ea typeface="微軟正黑體" panose="020B0604030504040204" pitchFamily="34" charset="-120"/>
              <a:cs typeface="+mn-cs"/>
            </a:rPr>
            <a:t>請依每年度公告版本為主</a:t>
          </a:r>
          <a:r>
            <a:rPr lang="en-US" altLang="zh-TW" sz="1800" b="1">
              <a:solidFill>
                <a:srgbClr val="FF0000"/>
              </a:solidFill>
              <a:effectLst/>
              <a:latin typeface="微軟正黑體" panose="020B0604030504040204" pitchFamily="34" charset="-120"/>
              <a:ea typeface="微軟正黑體" panose="020B0604030504040204" pitchFamily="34" charset="-120"/>
              <a:cs typeface="+mn-cs"/>
            </a:rPr>
            <a:t>)</a:t>
          </a:r>
          <a:endParaRPr lang="zh-TW" altLang="en-US" sz="1800" b="1">
            <a:solidFill>
              <a:srgbClr val="FF0000"/>
            </a:solidFill>
            <a:latin typeface="微軟正黑體" panose="020B0604030504040204" pitchFamily="34" charset="-120"/>
            <a:ea typeface="微軟正黑體" panose="020B0604030504040204" pitchFamily="34" charset="-120"/>
            <a:cs typeface="+mn-cs"/>
          </a:endParaRPr>
        </a:p>
        <a:p>
          <a:pPr algn="l"/>
          <a:endParaRPr lang="en-US" altLang="zh-TW" sz="1800" b="1">
            <a:solidFill>
              <a:sysClr val="windowText" lastClr="000000"/>
            </a:solidFill>
            <a:latin typeface="微軟正黑體" panose="020B0604030504040204" pitchFamily="34" charset="-120"/>
            <a:ea typeface="微軟正黑體" panose="020B0604030504040204" pitchFamily="34" charset="-120"/>
            <a:cs typeface="+mn-cs"/>
          </a:endParaRPr>
        </a:p>
      </xdr:txBody>
    </xdr:sp>
    <xdr:clientData/>
  </xdr:twoCellAnchor>
  <xdr:twoCellAnchor>
    <xdr:from>
      <xdr:col>13</xdr:col>
      <xdr:colOff>103908</xdr:colOff>
      <xdr:row>84</xdr:row>
      <xdr:rowOff>17319</xdr:rowOff>
    </xdr:from>
    <xdr:to>
      <xdr:col>17</xdr:col>
      <xdr:colOff>857249</xdr:colOff>
      <xdr:row>85</xdr:row>
      <xdr:rowOff>381001</xdr:rowOff>
    </xdr:to>
    <xdr:sp macro="" textlink="">
      <xdr:nvSpPr>
        <xdr:cNvPr id="15" name="圓角矩形圖說文字 2">
          <a:extLst>
            <a:ext uri="{FF2B5EF4-FFF2-40B4-BE49-F238E27FC236}">
              <a16:creationId xmlns:a16="http://schemas.microsoft.com/office/drawing/2014/main" id="{08ADC721-53BC-4D8B-BEAF-49BA3C2E9DDA}"/>
            </a:ext>
          </a:extLst>
        </xdr:cNvPr>
        <xdr:cNvSpPr/>
      </xdr:nvSpPr>
      <xdr:spPr>
        <a:xfrm>
          <a:off x="14459444" y="33143909"/>
          <a:ext cx="6584002" cy="955592"/>
        </a:xfrm>
        <a:prstGeom prst="wedgeRectCallout">
          <a:avLst>
            <a:gd name="adj1" fmla="val -31945"/>
            <a:gd name="adj2" fmla="val -24971"/>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出廠運輸</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陸運</a:t>
          </a:r>
          <a:r>
            <a:rPr lang="en-US" altLang="zh-TW" sz="1800" b="1">
              <a:solidFill>
                <a:sysClr val="windowText" lastClr="000000"/>
              </a:solidFill>
              <a:latin typeface="微軟正黑體" panose="020B0604030504040204" pitchFamily="34" charset="-120"/>
              <a:ea typeface="微軟正黑體" panose="020B0604030504040204" pitchFamily="34" charset="-120"/>
              <a:cs typeface="+mn-cs"/>
            </a:rPr>
            <a:t>(TKM)</a:t>
          </a:r>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部分若廢水為管線排出，則無需計算。</a:t>
          </a:r>
          <a:endParaRPr lang="en-US" altLang="zh-TW" sz="1800" b="1">
            <a:solidFill>
              <a:sysClr val="windowText" lastClr="000000"/>
            </a:solidFill>
            <a:latin typeface="微軟正黑體" panose="020B0604030504040204" pitchFamily="34" charset="-120"/>
            <a:ea typeface="微軟正黑體" panose="020B0604030504040204" pitchFamily="34" charset="-120"/>
            <a:cs typeface="+mn-cs"/>
          </a:endParaRPr>
        </a:p>
        <a:p>
          <a:pPr marL="0" indent="0" algn="l"/>
          <a:r>
            <a:rPr lang="zh-TW" altLang="en-US" sz="1800" b="1">
              <a:solidFill>
                <a:sysClr val="windowText" lastClr="000000"/>
              </a:solidFill>
              <a:latin typeface="微軟正黑體" panose="020B0604030504040204" pitchFamily="34" charset="-120"/>
              <a:ea typeface="微軟正黑體" panose="020B0604030504040204" pitchFamily="34" charset="-120"/>
              <a:cs typeface="+mn-cs"/>
            </a:rPr>
            <a:t>若廢水為車輛運輸則需計算廠至處理廠運輸距離。</a:t>
          </a:r>
        </a:p>
      </xdr:txBody>
    </xdr:sp>
    <xdr:clientData/>
  </xdr:twoCellAnchor>
  <xdr:twoCellAnchor>
    <xdr:from>
      <xdr:col>15</xdr:col>
      <xdr:colOff>831272</xdr:colOff>
      <xdr:row>2</xdr:row>
      <xdr:rowOff>-1</xdr:rowOff>
    </xdr:from>
    <xdr:to>
      <xdr:col>17</xdr:col>
      <xdr:colOff>137102</xdr:colOff>
      <xdr:row>2</xdr:row>
      <xdr:rowOff>280265</xdr:rowOff>
    </xdr:to>
    <xdr:sp macro="" textlink="">
      <xdr:nvSpPr>
        <xdr:cNvPr id="16" name="矩形 15">
          <a:extLst>
            <a:ext uri="{FF2B5EF4-FFF2-40B4-BE49-F238E27FC236}">
              <a16:creationId xmlns:a16="http://schemas.microsoft.com/office/drawing/2014/main" id="{5ED6DADE-1EB7-47C8-AEB6-50311275EA68}"/>
            </a:ext>
          </a:extLst>
        </xdr:cNvPr>
        <xdr:cNvSpPr/>
      </xdr:nvSpPr>
      <xdr:spPr>
        <a:xfrm>
          <a:off x="18599727" y="744681"/>
          <a:ext cx="2752148" cy="280266"/>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14</xdr:col>
      <xdr:colOff>278947</xdr:colOff>
      <xdr:row>8</xdr:row>
      <xdr:rowOff>128029</xdr:rowOff>
    </xdr:from>
    <xdr:to>
      <xdr:col>19</xdr:col>
      <xdr:colOff>287606</xdr:colOff>
      <xdr:row>9</xdr:row>
      <xdr:rowOff>188643</xdr:rowOff>
    </xdr:to>
    <xdr:sp macro="" textlink="">
      <xdr:nvSpPr>
        <xdr:cNvPr id="2" name="矩形 1">
          <a:extLst>
            <a:ext uri="{FF2B5EF4-FFF2-40B4-BE49-F238E27FC236}">
              <a16:creationId xmlns:a16="http://schemas.microsoft.com/office/drawing/2014/main" id="{85DB2AD7-3B72-43A6-B3DD-8CE9D94254EB}"/>
            </a:ext>
          </a:extLst>
        </xdr:cNvPr>
        <xdr:cNvSpPr/>
      </xdr:nvSpPr>
      <xdr:spPr>
        <a:xfrm>
          <a:off x="15757073" y="4502726"/>
          <a:ext cx="8186552" cy="51645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TW" altLang="en-US" sz="1800" b="1">
              <a:solidFill>
                <a:schemeClr val="accent6">
                  <a:lumMod val="75000"/>
                </a:schemeClr>
              </a:solidFill>
              <a:latin typeface="微軟正黑體" panose="020B0604030504040204" pitchFamily="34" charset="-120"/>
              <a:ea typeface="微軟正黑體" panose="020B0604030504040204" pitchFamily="34" charset="-120"/>
            </a:rPr>
            <a:t>排除項目參照</a:t>
          </a:r>
          <a:r>
            <a:rPr lang="en-US" altLang="zh-TW" sz="1800" b="1">
              <a:solidFill>
                <a:schemeClr val="accent6">
                  <a:lumMod val="75000"/>
                </a:schemeClr>
              </a:solidFill>
              <a:latin typeface="微軟正黑體" panose="020B0604030504040204" pitchFamily="34" charset="-120"/>
              <a:ea typeface="微軟正黑體" panose="020B0604030504040204" pitchFamily="34" charset="-120"/>
            </a:rPr>
            <a:t>PCR</a:t>
          </a:r>
          <a:r>
            <a:rPr lang="zh-TW" altLang="en-US" sz="1800" b="1">
              <a:solidFill>
                <a:schemeClr val="accent6">
                  <a:lumMod val="75000"/>
                </a:schemeClr>
              </a:solidFill>
              <a:latin typeface="微軟正黑體" panose="020B0604030504040204" pitchFamily="34" charset="-120"/>
              <a:ea typeface="微軟正黑體" panose="020B0604030504040204" pitchFamily="34" charset="-120"/>
            </a:rPr>
            <a:t>規定，原則不能超過</a:t>
          </a:r>
          <a:r>
            <a:rPr lang="en-US" altLang="zh-TW" sz="1800" b="1">
              <a:solidFill>
                <a:schemeClr val="accent6">
                  <a:lumMod val="75000"/>
                </a:schemeClr>
              </a:solidFill>
              <a:latin typeface="微軟正黑體" panose="020B0604030504040204" pitchFamily="34" charset="-120"/>
              <a:ea typeface="微軟正黑體" panose="020B0604030504040204" pitchFamily="34" charset="-120"/>
            </a:rPr>
            <a:t>5%</a:t>
          </a:r>
          <a:r>
            <a:rPr lang="zh-TW" altLang="en-US" sz="1800" b="1">
              <a:solidFill>
                <a:schemeClr val="accent6">
                  <a:lumMod val="75000"/>
                </a:schemeClr>
              </a:solidFill>
              <a:latin typeface="微軟正黑體" panose="020B0604030504040204" pitchFamily="34" charset="-120"/>
              <a:ea typeface="微軟正黑體" panose="020B0604030504040204" pitchFamily="34" charset="-120"/>
            </a:rPr>
            <a:t>，舉例：員工差旅、碳排很小的項目</a:t>
          </a:r>
          <a:endParaRPr lang="en-US" altLang="zh-TW" sz="1800" b="1">
            <a:solidFill>
              <a:schemeClr val="accent6">
                <a:lumMod val="75000"/>
              </a:schemeClr>
            </a:solidFill>
            <a:latin typeface="微軟正黑體" panose="020B0604030504040204" pitchFamily="34" charset="-120"/>
            <a:ea typeface="微軟正黑體" panose="020B0604030504040204" pitchFamily="34" charset="-120"/>
          </a:endParaRPr>
        </a:p>
      </xdr:txBody>
    </xdr:sp>
    <xdr:clientData/>
  </xdr:twoCellAnchor>
  <xdr:twoCellAnchor>
    <xdr:from>
      <xdr:col>14</xdr:col>
      <xdr:colOff>285749</xdr:colOff>
      <xdr:row>9</xdr:row>
      <xdr:rowOff>324715</xdr:rowOff>
    </xdr:from>
    <xdr:to>
      <xdr:col>19</xdr:col>
      <xdr:colOff>285749</xdr:colOff>
      <xdr:row>10</xdr:row>
      <xdr:rowOff>142875</xdr:rowOff>
    </xdr:to>
    <xdr:sp macro="" textlink="">
      <xdr:nvSpPr>
        <xdr:cNvPr id="4" name="矩形 3">
          <a:extLst>
            <a:ext uri="{FF2B5EF4-FFF2-40B4-BE49-F238E27FC236}">
              <a16:creationId xmlns:a16="http://schemas.microsoft.com/office/drawing/2014/main" id="{0F349EDC-E5CC-43D1-AD59-2D3DE30FD182}"/>
            </a:ext>
          </a:extLst>
        </xdr:cNvPr>
        <xdr:cNvSpPr/>
      </xdr:nvSpPr>
      <xdr:spPr>
        <a:xfrm>
          <a:off x="15763875" y="5155251"/>
          <a:ext cx="8177893" cy="96116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TW" altLang="en-US" sz="1800" b="1">
              <a:solidFill>
                <a:schemeClr val="accent6">
                  <a:lumMod val="75000"/>
                </a:schemeClr>
              </a:solidFill>
              <a:latin typeface="微軟正黑體" panose="020B0604030504040204" pitchFamily="34" charset="-120"/>
              <a:ea typeface="微軟正黑體" panose="020B0604030504040204" pitchFamily="34" charset="-120"/>
            </a:rPr>
            <a:t>生產流程說明：請描述製作產品之製程、過程。</a:t>
          </a:r>
          <a:r>
            <a:rPr lang="zh-TW" altLang="zh-TW" sz="1800" b="1">
              <a:solidFill>
                <a:schemeClr val="accent6">
                  <a:lumMod val="75000"/>
                </a:schemeClr>
              </a:solidFill>
              <a:latin typeface="微軟正黑體" panose="020B0604030504040204" pitchFamily="34" charset="-120"/>
              <a:ea typeface="微軟正黑體" panose="020B0604030504040204" pitchFamily="34" charset="-120"/>
              <a:cs typeface="+mn-cs"/>
            </a:rPr>
            <a:t>舉例：</a:t>
          </a:r>
          <a:r>
            <a:rPr lang="zh-TW" altLang="en-US" sz="1800" b="1">
              <a:solidFill>
                <a:schemeClr val="accent6">
                  <a:lumMod val="75000"/>
                </a:schemeClr>
              </a:solidFill>
              <a:latin typeface="微軟正黑體" panose="020B0604030504040204" pitchFamily="34" charset="-120"/>
              <a:ea typeface="微軟正黑體" panose="020B0604030504040204" pitchFamily="34" charset="-120"/>
            </a:rPr>
            <a:t>使用種子或種苗進行栽培種植，採收後經由清潔、選別與包裝而成，再冷藏暫存。</a:t>
          </a:r>
          <a:endParaRPr lang="en-US" altLang="zh-TW" sz="1800" b="1">
            <a:solidFill>
              <a:schemeClr val="accent6">
                <a:lumMod val="75000"/>
              </a:schemeClr>
            </a:solidFill>
            <a:latin typeface="微軟正黑體" panose="020B0604030504040204" pitchFamily="34" charset="-120"/>
            <a:ea typeface="微軟正黑體" panose="020B0604030504040204" pitchFamily="34" charset="-120"/>
          </a:endParaRPr>
        </a:p>
      </xdr:txBody>
    </xdr:sp>
    <xdr:clientData/>
  </xdr:twoCellAnchor>
  <xdr:twoCellAnchor>
    <xdr:from>
      <xdr:col>14</xdr:col>
      <xdr:colOff>281941</xdr:colOff>
      <xdr:row>5</xdr:row>
      <xdr:rowOff>2377</xdr:rowOff>
    </xdr:from>
    <xdr:to>
      <xdr:col>19</xdr:col>
      <xdr:colOff>281940</xdr:colOff>
      <xdr:row>6</xdr:row>
      <xdr:rowOff>95250</xdr:rowOff>
    </xdr:to>
    <xdr:sp macro="" textlink="">
      <xdr:nvSpPr>
        <xdr:cNvPr id="6" name="矩形 5">
          <a:extLst>
            <a:ext uri="{FF2B5EF4-FFF2-40B4-BE49-F238E27FC236}">
              <a16:creationId xmlns:a16="http://schemas.microsoft.com/office/drawing/2014/main" id="{94682020-556E-444D-BD4A-4C44C5DBDBF7}"/>
            </a:ext>
          </a:extLst>
        </xdr:cNvPr>
        <xdr:cNvSpPr/>
      </xdr:nvSpPr>
      <xdr:spPr>
        <a:xfrm>
          <a:off x="15140941" y="2424448"/>
          <a:ext cx="7837713" cy="365016"/>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TW" altLang="en-US" sz="1800" b="1">
              <a:solidFill>
                <a:schemeClr val="accent6">
                  <a:lumMod val="75000"/>
                </a:schemeClr>
              </a:solidFill>
              <a:latin typeface="微軟正黑體" panose="020B0604030504040204" pitchFamily="34" charset="-120"/>
              <a:ea typeface="微軟正黑體" panose="020B0604030504040204" pitchFamily="34" charset="-120"/>
            </a:rPr>
            <a:t>地址：舉例：</a:t>
          </a:r>
          <a:r>
            <a:rPr lang="zh-TW" altLang="en-US" sz="1800" b="1">
              <a:solidFill>
                <a:schemeClr val="accent6">
                  <a:lumMod val="75000"/>
                </a:schemeClr>
              </a:solidFill>
              <a:latin typeface="微軟正黑體" panose="020B0604030504040204" pitchFamily="34" charset="-120"/>
              <a:ea typeface="微軟正黑體" panose="020B0604030504040204" pitchFamily="34" charset="-120"/>
              <a:cs typeface="+mn-cs"/>
            </a:rPr>
            <a:t>新竹縣竹東鎮中興路四段</a:t>
          </a:r>
          <a:r>
            <a:rPr lang="en-US" altLang="zh-TW" sz="1800" b="1">
              <a:solidFill>
                <a:schemeClr val="accent6">
                  <a:lumMod val="75000"/>
                </a:schemeClr>
              </a:solidFill>
              <a:latin typeface="微軟正黑體" panose="020B0604030504040204" pitchFamily="34" charset="-120"/>
              <a:ea typeface="微軟正黑體" panose="020B0604030504040204" pitchFamily="34" charset="-120"/>
              <a:cs typeface="+mn-cs"/>
            </a:rPr>
            <a:t>195</a:t>
          </a:r>
          <a:r>
            <a:rPr lang="zh-TW" altLang="en-US" sz="1800" b="1">
              <a:solidFill>
                <a:schemeClr val="accent6">
                  <a:lumMod val="75000"/>
                </a:schemeClr>
              </a:solidFill>
              <a:latin typeface="微軟正黑體" panose="020B0604030504040204" pitchFamily="34" charset="-120"/>
              <a:ea typeface="微軟正黑體" panose="020B0604030504040204" pitchFamily="34" charset="-120"/>
              <a:cs typeface="+mn-cs"/>
            </a:rPr>
            <a:t>號</a:t>
          </a:r>
          <a:br>
            <a:rPr lang="zh-TW" altLang="en-US" sz="1800" b="1">
              <a:solidFill>
                <a:schemeClr val="accent6">
                  <a:lumMod val="75000"/>
                </a:schemeClr>
              </a:solidFill>
              <a:latin typeface="微軟正黑體" panose="020B0604030504040204" pitchFamily="34" charset="-120"/>
              <a:ea typeface="微軟正黑體" panose="020B0604030504040204" pitchFamily="34" charset="-120"/>
              <a:cs typeface="+mn-cs"/>
            </a:rPr>
          </a:br>
          <a:endParaRPr lang="en-US" altLang="zh-TW" sz="1800" b="1">
            <a:solidFill>
              <a:schemeClr val="accent6">
                <a:lumMod val="75000"/>
              </a:schemeClr>
            </a:solidFill>
            <a:latin typeface="微軟正黑體" panose="020B0604030504040204" pitchFamily="34" charset="-120"/>
            <a:ea typeface="微軟正黑體" panose="020B0604030504040204" pitchFamily="34" charset="-120"/>
          </a:endParaRPr>
        </a:p>
      </xdr:txBody>
    </xdr:sp>
    <xdr:clientData/>
  </xdr:twoCellAnchor>
  <xdr:twoCellAnchor>
    <xdr:from>
      <xdr:col>15</xdr:col>
      <xdr:colOff>295275</xdr:colOff>
      <xdr:row>36</xdr:row>
      <xdr:rowOff>171451</xdr:rowOff>
    </xdr:from>
    <xdr:to>
      <xdr:col>20</xdr:col>
      <xdr:colOff>238125</xdr:colOff>
      <xdr:row>37</xdr:row>
      <xdr:rowOff>319768</xdr:rowOff>
    </xdr:to>
    <xdr:sp macro="" textlink="">
      <xdr:nvSpPr>
        <xdr:cNvPr id="8" name="矩形 7">
          <a:extLst>
            <a:ext uri="{FF2B5EF4-FFF2-40B4-BE49-F238E27FC236}">
              <a16:creationId xmlns:a16="http://schemas.microsoft.com/office/drawing/2014/main" id="{F217E319-CA4F-4399-8E41-243A7AA715A0}"/>
            </a:ext>
          </a:extLst>
        </xdr:cNvPr>
        <xdr:cNvSpPr/>
      </xdr:nvSpPr>
      <xdr:spPr>
        <a:xfrm>
          <a:off x="17249775" y="15955737"/>
          <a:ext cx="8175171" cy="54972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TW" altLang="en-US" sz="1800" b="1">
              <a:solidFill>
                <a:schemeClr val="accent6">
                  <a:lumMod val="75000"/>
                </a:schemeClr>
              </a:solidFill>
              <a:latin typeface="微軟正黑體" panose="020B0604030504040204" pitchFamily="34" charset="-120"/>
              <a:ea typeface="微軟正黑體" panose="020B0604030504040204" pitchFamily="34" charset="-120"/>
            </a:rPr>
            <a:t>單位如為公克、公噸，請換算為公斤；毫升請換算為公升</a:t>
          </a:r>
          <a:r>
            <a:rPr lang="en-US" altLang="zh-TW" sz="1800" b="1">
              <a:solidFill>
                <a:schemeClr val="accent6">
                  <a:lumMod val="75000"/>
                </a:schemeClr>
              </a:solidFill>
              <a:latin typeface="微軟正黑體" panose="020B0604030504040204" pitchFamily="34" charset="-120"/>
              <a:ea typeface="微軟正黑體" panose="020B0604030504040204" pitchFamily="34" charset="-120"/>
            </a:rPr>
            <a:t>…</a:t>
          </a:r>
          <a:r>
            <a:rPr lang="zh-TW" altLang="en-US" sz="1800" b="1">
              <a:solidFill>
                <a:schemeClr val="accent6">
                  <a:lumMod val="75000"/>
                </a:schemeClr>
              </a:solidFill>
              <a:latin typeface="微軟正黑體" panose="020B0604030504040204" pitchFamily="34" charset="-120"/>
              <a:ea typeface="微軟正黑體" panose="020B0604030504040204" pitchFamily="34" charset="-120"/>
            </a:rPr>
            <a:t>依此類推。</a:t>
          </a:r>
          <a:endParaRPr lang="en-US" altLang="zh-TW" sz="1800" b="1">
            <a:solidFill>
              <a:schemeClr val="accent6">
                <a:lumMod val="75000"/>
              </a:schemeClr>
            </a:solidFill>
            <a:latin typeface="微軟正黑體" panose="020B0604030504040204" pitchFamily="34" charset="-120"/>
            <a:ea typeface="微軟正黑體" panose="020B0604030504040204" pitchFamily="34" charset="-120"/>
          </a:endParaRPr>
        </a:p>
      </xdr:txBody>
    </xdr:sp>
    <xdr:clientData/>
  </xdr:twoCellAnchor>
  <xdr:twoCellAnchor>
    <xdr:from>
      <xdr:col>13</xdr:col>
      <xdr:colOff>108858</xdr:colOff>
      <xdr:row>62</xdr:row>
      <xdr:rowOff>61231</xdr:rowOff>
    </xdr:from>
    <xdr:to>
      <xdr:col>18</xdr:col>
      <xdr:colOff>534761</xdr:colOff>
      <xdr:row>63</xdr:row>
      <xdr:rowOff>379637</xdr:rowOff>
    </xdr:to>
    <xdr:sp macro="" textlink="">
      <xdr:nvSpPr>
        <xdr:cNvPr id="11" name="矩形 10">
          <a:extLst>
            <a:ext uri="{FF2B5EF4-FFF2-40B4-BE49-F238E27FC236}">
              <a16:creationId xmlns:a16="http://schemas.microsoft.com/office/drawing/2014/main" id="{ED5E9F3B-D1CD-486B-8E93-EE28A1AA6D01}"/>
            </a:ext>
          </a:extLst>
        </xdr:cNvPr>
        <xdr:cNvSpPr/>
      </xdr:nvSpPr>
      <xdr:spPr>
        <a:xfrm>
          <a:off x="14464394" y="26057678"/>
          <a:ext cx="8175171" cy="549728"/>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zh-TW" altLang="en-US" sz="1800" b="1">
              <a:solidFill>
                <a:schemeClr val="accent6">
                  <a:lumMod val="75000"/>
                </a:schemeClr>
              </a:solidFill>
              <a:latin typeface="微軟正黑體" panose="020B0604030504040204" pitchFamily="34" charset="-120"/>
              <a:ea typeface="微軟正黑體" panose="020B0604030504040204" pitchFamily="34" charset="-120"/>
            </a:rPr>
            <a:t>如「無」，請填寫</a:t>
          </a:r>
          <a:r>
            <a:rPr lang="en-US" altLang="zh-TW" sz="1800" b="1">
              <a:solidFill>
                <a:schemeClr val="accent6">
                  <a:lumMod val="75000"/>
                </a:schemeClr>
              </a:solidFill>
              <a:latin typeface="微軟正黑體" panose="020B0604030504040204" pitchFamily="34" charset="-120"/>
              <a:ea typeface="微軟正黑體" panose="020B0604030504040204" pitchFamily="34" charset="-120"/>
            </a:rPr>
            <a:t>"-"</a:t>
          </a:r>
          <a:r>
            <a:rPr lang="zh-TW" altLang="en-US" sz="1800" b="1">
              <a:solidFill>
                <a:schemeClr val="accent6">
                  <a:lumMod val="75000"/>
                </a:schemeClr>
              </a:solidFill>
              <a:latin typeface="微軟正黑體" panose="020B0604030504040204" pitchFamily="34" charset="-120"/>
              <a:ea typeface="微軟正黑體" panose="020B0604030504040204" pitchFamily="34" charset="-120"/>
            </a:rPr>
            <a:t>。</a:t>
          </a:r>
          <a:endParaRPr lang="en-US" altLang="zh-TW" sz="1800" b="1">
            <a:solidFill>
              <a:schemeClr val="accent6">
                <a:lumMod val="75000"/>
              </a:schemeClr>
            </a:solidFill>
            <a:latin typeface="微軟正黑體" panose="020B0604030504040204" pitchFamily="34" charset="-120"/>
            <a:ea typeface="微軟正黑體" panose="020B0604030504040204" pitchFamily="34" charset="-120"/>
          </a:endParaRPr>
        </a:p>
      </xdr:txBody>
    </xdr:sp>
    <xdr:clientData/>
  </xdr:twoCellAnchor>
  <xdr:twoCellAnchor editAs="oneCell">
    <xdr:from>
      <xdr:col>13</xdr:col>
      <xdr:colOff>374198</xdr:colOff>
      <xdr:row>139</xdr:row>
      <xdr:rowOff>27213</xdr:rowOff>
    </xdr:from>
    <xdr:to>
      <xdr:col>19</xdr:col>
      <xdr:colOff>706217</xdr:colOff>
      <xdr:row>147</xdr:row>
      <xdr:rowOff>21500</xdr:rowOff>
    </xdr:to>
    <xdr:pic>
      <xdr:nvPicPr>
        <xdr:cNvPr id="12" name="圖片 11">
          <a:extLst>
            <a:ext uri="{FF2B5EF4-FFF2-40B4-BE49-F238E27FC236}">
              <a16:creationId xmlns:a16="http://schemas.microsoft.com/office/drawing/2014/main" id="{622CA54B-8A3F-4372-8F02-9E66D246CBFB}"/>
            </a:ext>
          </a:extLst>
        </xdr:cNvPr>
        <xdr:cNvPicPr>
          <a:picLocks noChangeAspect="1"/>
        </xdr:cNvPicPr>
      </xdr:nvPicPr>
      <xdr:blipFill>
        <a:blip xmlns:r="http://schemas.openxmlformats.org/officeDocument/2006/relationships" r:embed="rId1"/>
        <a:stretch>
          <a:fillRect/>
        </a:stretch>
      </xdr:blipFill>
      <xdr:spPr>
        <a:xfrm>
          <a:off x="14729734" y="49795339"/>
          <a:ext cx="9621072" cy="29323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583507</xdr:colOff>
      <xdr:row>1</xdr:row>
      <xdr:rowOff>565871</xdr:rowOff>
    </xdr:from>
    <xdr:to>
      <xdr:col>18</xdr:col>
      <xdr:colOff>333882</xdr:colOff>
      <xdr:row>1</xdr:row>
      <xdr:rowOff>1399136</xdr:rowOff>
    </xdr:to>
    <xdr:sp macro="" textlink="">
      <xdr:nvSpPr>
        <xdr:cNvPr id="6" name="圓角矩形圖說文字 5">
          <a:extLst>
            <a:ext uri="{FF2B5EF4-FFF2-40B4-BE49-F238E27FC236}">
              <a16:creationId xmlns:a16="http://schemas.microsoft.com/office/drawing/2014/main" id="{00000000-0008-0000-0100-000006000000}"/>
            </a:ext>
          </a:extLst>
        </xdr:cNvPr>
        <xdr:cNvSpPr/>
      </xdr:nvSpPr>
      <xdr:spPr>
        <a:xfrm>
          <a:off x="18199154" y="733959"/>
          <a:ext cx="3145757" cy="833265"/>
        </a:xfrm>
        <a:prstGeom prst="wedgeRoundRectCallout">
          <a:avLst>
            <a:gd name="adj1" fmla="val -5291"/>
            <a:gd name="adj2" fmla="val -29326"/>
            <a:gd name="adj3" fmla="val 16667"/>
          </a:avLst>
        </a:prstGeom>
        <a:solidFill>
          <a:srgbClr val="FF3300"/>
        </a:solid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zh-TW" altLang="zh-TW" sz="1100">
              <a:solidFill>
                <a:schemeClr val="lt1"/>
              </a:solidFill>
              <a:effectLst/>
              <a:latin typeface="微軟正黑體" panose="020B0604030504040204" pitchFamily="34" charset="-120"/>
              <a:ea typeface="微軟正黑體" panose="020B0604030504040204" pitchFamily="34" charset="-120"/>
              <a:cs typeface="Arial Unicode MS" panose="020B0604020202020204" pitchFamily="34" charset="-120"/>
            </a:rPr>
            <a:t>若計算過程所使用之碳足跡排放係數係採用</a:t>
          </a:r>
          <a:r>
            <a:rPr lang="zh-TW" altLang="zh-TW" sz="1100" b="1">
              <a:solidFill>
                <a:srgbClr val="FFFF00"/>
              </a:solidFill>
              <a:effectLst/>
              <a:latin typeface="微軟正黑體" panose="020B0604030504040204" pitchFamily="34" charset="-120"/>
              <a:ea typeface="微軟正黑體" panose="020B0604030504040204" pitchFamily="34" charset="-120"/>
              <a:cs typeface="Arial Unicode MS" panose="020B0604020202020204" pitchFamily="34" charset="-120"/>
            </a:rPr>
            <a:t>兩個以上係數組合而成</a:t>
          </a:r>
          <a:r>
            <a:rPr lang="zh-TW" altLang="zh-TW" sz="1100">
              <a:solidFill>
                <a:schemeClr val="lt1"/>
              </a:solidFill>
              <a:effectLst/>
              <a:latin typeface="微軟正黑體" panose="020B0604030504040204" pitchFamily="34" charset="-120"/>
              <a:ea typeface="微軟正黑體" panose="020B0604030504040204" pitchFamily="34" charset="-120"/>
              <a:cs typeface="Arial Unicode MS" panose="020B0604020202020204" pitchFamily="34" charset="-120"/>
            </a:rPr>
            <a:t>，請於該工作表的「</a:t>
          </a:r>
          <a:r>
            <a:rPr lang="zh-TW" altLang="zh-TW" sz="1100" b="1">
              <a:solidFill>
                <a:srgbClr val="FFFF00"/>
              </a:solidFill>
              <a:effectLst/>
              <a:latin typeface="微軟正黑體" panose="020B0604030504040204" pitchFamily="34" charset="-120"/>
              <a:ea typeface="微軟正黑體" panose="020B0604030504040204" pitchFamily="34" charset="-120"/>
              <a:cs typeface="Arial Unicode MS" panose="020B0604020202020204" pitchFamily="34" charset="-120"/>
            </a:rPr>
            <a:t>備註欄</a:t>
          </a:r>
          <a:r>
            <a:rPr lang="en-US" altLang="zh-TW" sz="1100" b="1">
              <a:solidFill>
                <a:srgbClr val="FFFF00"/>
              </a:solidFill>
              <a:effectLst/>
              <a:latin typeface="微軟正黑體" panose="020B0604030504040204" pitchFamily="34" charset="-120"/>
              <a:ea typeface="微軟正黑體" panose="020B0604030504040204" pitchFamily="34" charset="-120"/>
              <a:cs typeface="Arial Unicode MS" panose="020B0604020202020204" pitchFamily="34" charset="-120"/>
            </a:rPr>
            <a:t>(L</a:t>
          </a:r>
          <a:r>
            <a:rPr lang="zh-TW" altLang="zh-TW" sz="1100" b="1">
              <a:solidFill>
                <a:srgbClr val="FFFF00"/>
              </a:solidFill>
              <a:effectLst/>
              <a:latin typeface="微軟正黑體" panose="020B0604030504040204" pitchFamily="34" charset="-120"/>
              <a:ea typeface="微軟正黑體" panose="020B0604030504040204" pitchFamily="34" charset="-120"/>
              <a:cs typeface="Arial Unicode MS" panose="020B0604020202020204" pitchFamily="34" charset="-120"/>
            </a:rPr>
            <a:t>欄</a:t>
          </a:r>
          <a:r>
            <a:rPr lang="en-US" altLang="zh-TW" sz="1100" b="1">
              <a:solidFill>
                <a:schemeClr val="lt1"/>
              </a:solidFill>
              <a:effectLst/>
              <a:latin typeface="微軟正黑體" panose="020B0604030504040204" pitchFamily="34" charset="-120"/>
              <a:ea typeface="微軟正黑體" panose="020B0604030504040204" pitchFamily="34" charset="-120"/>
              <a:cs typeface="Arial Unicode MS" panose="020B0604020202020204" pitchFamily="34" charset="-120"/>
            </a:rPr>
            <a:t>)</a:t>
          </a:r>
          <a:r>
            <a:rPr lang="zh-TW" altLang="zh-TW" sz="1100">
              <a:solidFill>
                <a:schemeClr val="lt1"/>
              </a:solidFill>
              <a:effectLst/>
              <a:latin typeface="微軟正黑體" panose="020B0604030504040204" pitchFamily="34" charset="-120"/>
              <a:ea typeface="微軟正黑體" panose="020B0604030504040204" pitchFamily="34" charset="-120"/>
              <a:cs typeface="Arial Unicode MS" panose="020B0604020202020204" pitchFamily="34" charset="-120"/>
            </a:rPr>
            <a:t>」清楚說明碳係數計算組合的過程，以利委員審查判斷合理性</a:t>
          </a:r>
          <a:endParaRPr lang="zh-TW" altLang="zh-TW" sz="1600">
            <a:effectLst/>
            <a:latin typeface="微軟正黑體" panose="020B0604030504040204" pitchFamily="34" charset="-120"/>
            <a:ea typeface="微軟正黑體" panose="020B0604030504040204" pitchFamily="34" charset="-120"/>
            <a:cs typeface="Arial Unicode MS" panose="020B0604020202020204" pitchFamily="34" charset="-12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106&#24180;&#29986;&#21697;&#30899;&#36275;&#36321;&#36039;&#35338;&#25581;&#38706;&#26381;&#21209;&#23560;&#26696;&#24037;&#20316;&#35336;&#30059;/&#20418;&#25976;&#25552;&#20379;&#31684;&#26412;/&#30436;&#26597;&#34920;&#24555;&#25463;&#21151;&#33021;&#24314;&#32622;/CFP&#30436;&#26597;&#34920;_B2C&#24288;&#218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Code"/>
      <sheetName val="1.盤查表"/>
      <sheetName val="2.平台匯入表"/>
      <sheetName val="3.質量平衡圖"/>
      <sheetName val="5_Code"/>
      <sheetName val="1_盤查表"/>
      <sheetName val="2_平台匯入表"/>
      <sheetName val="3_質量平衡圖"/>
      <sheetName val="Code"/>
      <sheetName val="5_Code6"/>
      <sheetName val="1_盤查表6"/>
      <sheetName val="2_平台匯入表6"/>
      <sheetName val="3_質量平衡圖6"/>
      <sheetName val="5_Code4"/>
      <sheetName val="1_盤查表4"/>
      <sheetName val="2_平台匯入表4"/>
      <sheetName val="3_質量平衡圖4"/>
      <sheetName val="5_Code1"/>
      <sheetName val="1_盤查表1"/>
      <sheetName val="2_平台匯入表1"/>
      <sheetName val="3_質量平衡圖1"/>
      <sheetName val="5_Code2"/>
      <sheetName val="1_盤查表2"/>
      <sheetName val="2_平台匯入表2"/>
      <sheetName val="3_質量平衡圖2"/>
      <sheetName val="5_Code3"/>
      <sheetName val="1_盤查表3"/>
      <sheetName val="2_平台匯入表3"/>
      <sheetName val="3_質量平衡圖3"/>
      <sheetName val="5_Code5"/>
      <sheetName val="1_盤查表5"/>
      <sheetName val="2_平台匯入表5"/>
      <sheetName val="3_質量平衡圖5"/>
    </sheetNames>
    <sheetDataSet>
      <sheetData sheetId="0"/>
      <sheetData sheetId="1" refreshError="1"/>
      <sheetData sheetId="2" refreshError="1"/>
      <sheetData sheetId="3" refreshError="1"/>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67"/>
  <sheetViews>
    <sheetView tabSelected="1" topLeftCell="B1" zoomScale="70" zoomScaleNormal="70" workbookViewId="0">
      <selection activeCell="G78" sqref="G78"/>
    </sheetView>
  </sheetViews>
  <sheetFormatPr defaultRowHeight="15.75" x14ac:dyDescent="0.25"/>
  <cols>
    <col min="1" max="1" width="77.875" style="2" hidden="1" customWidth="1"/>
    <col min="2" max="2" width="26.25" style="2" customWidth="1"/>
    <col min="3" max="3" width="13" style="2" customWidth="1"/>
    <col min="4" max="4" width="19.875" style="2" customWidth="1"/>
    <col min="5" max="5" width="13.5" style="2" customWidth="1"/>
    <col min="6" max="6" width="17.125" style="2" customWidth="1"/>
    <col min="7" max="7" width="15.5" style="2" customWidth="1"/>
    <col min="8" max="8" width="18" style="2" customWidth="1"/>
    <col min="9" max="9" width="17.25" style="2" customWidth="1"/>
    <col min="10" max="10" width="14.5" style="2" customWidth="1"/>
    <col min="11" max="11" width="22.5" style="2" customWidth="1"/>
    <col min="12" max="12" width="10.25" style="2" customWidth="1"/>
    <col min="13" max="13" width="16.25" style="51" customWidth="1"/>
    <col min="14" max="14" width="15.625" style="51" customWidth="1"/>
    <col min="15" max="15" width="20.625" style="2" customWidth="1"/>
    <col min="16" max="16" width="22.125" style="7" customWidth="1"/>
    <col min="17" max="17" width="23.125" style="2" customWidth="1"/>
    <col min="18" max="18" width="26.875" style="2" customWidth="1"/>
    <col min="19" max="19" width="21.625" style="2" customWidth="1"/>
    <col min="20" max="20" width="21.5" style="2" customWidth="1"/>
    <col min="21" max="21" width="24.5" style="2" customWidth="1"/>
    <col min="22" max="22" width="26.625" style="2" customWidth="1"/>
    <col min="23" max="23" width="27.625" style="2" customWidth="1"/>
    <col min="24" max="24" width="19.375" style="2" customWidth="1"/>
    <col min="25" max="25" width="19.125" style="2" customWidth="1"/>
    <col min="26" max="257" width="9" style="2"/>
    <col min="258" max="258" width="3.625" style="2" customWidth="1"/>
    <col min="259" max="259" width="31.875" style="2" customWidth="1"/>
    <col min="260" max="260" width="16.5" style="2" customWidth="1"/>
    <col min="261" max="261" width="14.5" style="2" bestFit="1" customWidth="1"/>
    <col min="262" max="262" width="22.125" style="2" customWidth="1"/>
    <col min="263" max="263" width="22.5" style="2" customWidth="1"/>
    <col min="264" max="264" width="15.5" style="2" customWidth="1"/>
    <col min="265" max="265" width="17.5" style="2" customWidth="1"/>
    <col min="266" max="266" width="14" style="2" customWidth="1"/>
    <col min="267" max="267" width="29.375" style="2" customWidth="1"/>
    <col min="268" max="268" width="29" style="2" customWidth="1"/>
    <col min="269" max="269" width="29.625" style="2" customWidth="1"/>
    <col min="270" max="270" width="10.625" style="2" customWidth="1"/>
    <col min="271" max="271" width="22.125" style="2" customWidth="1"/>
    <col min="272" max="272" width="28.125" style="2" customWidth="1"/>
    <col min="273" max="273" width="23.125" style="2" customWidth="1"/>
    <col min="274" max="274" width="26.875" style="2" customWidth="1"/>
    <col min="275" max="275" width="21.625" style="2" customWidth="1"/>
    <col min="276" max="276" width="21.5" style="2" customWidth="1"/>
    <col min="277" max="277" width="24.5" style="2" customWidth="1"/>
    <col min="278" max="278" width="26.625" style="2" customWidth="1"/>
    <col min="279" max="279" width="27.625" style="2" customWidth="1"/>
    <col min="280" max="280" width="19.375" style="2" customWidth="1"/>
    <col min="281" max="281" width="19.125" style="2" customWidth="1"/>
    <col min="282" max="513" width="9" style="2"/>
    <col min="514" max="514" width="3.625" style="2" customWidth="1"/>
    <col min="515" max="515" width="31.875" style="2" customWidth="1"/>
    <col min="516" max="516" width="16.5" style="2" customWidth="1"/>
    <col min="517" max="517" width="14.5" style="2" bestFit="1" customWidth="1"/>
    <col min="518" max="518" width="22.125" style="2" customWidth="1"/>
    <col min="519" max="519" width="22.5" style="2" customWidth="1"/>
    <col min="520" max="520" width="15.5" style="2" customWidth="1"/>
    <col min="521" max="521" width="17.5" style="2" customWidth="1"/>
    <col min="522" max="522" width="14" style="2" customWidth="1"/>
    <col min="523" max="523" width="29.375" style="2" customWidth="1"/>
    <col min="524" max="524" width="29" style="2" customWidth="1"/>
    <col min="525" max="525" width="29.625" style="2" customWidth="1"/>
    <col min="526" max="526" width="10.625" style="2" customWidth="1"/>
    <col min="527" max="527" width="22.125" style="2" customWidth="1"/>
    <col min="528" max="528" width="28.125" style="2" customWidth="1"/>
    <col min="529" max="529" width="23.125" style="2" customWidth="1"/>
    <col min="530" max="530" width="26.875" style="2" customWidth="1"/>
    <col min="531" max="531" width="21.625" style="2" customWidth="1"/>
    <col min="532" max="532" width="21.5" style="2" customWidth="1"/>
    <col min="533" max="533" width="24.5" style="2" customWidth="1"/>
    <col min="534" max="534" width="26.625" style="2" customWidth="1"/>
    <col min="535" max="535" width="27.625" style="2" customWidth="1"/>
    <col min="536" max="536" width="19.375" style="2" customWidth="1"/>
    <col min="537" max="537" width="19.125" style="2" customWidth="1"/>
    <col min="538" max="769" width="9" style="2"/>
    <col min="770" max="770" width="3.625" style="2" customWidth="1"/>
    <col min="771" max="771" width="31.875" style="2" customWidth="1"/>
    <col min="772" max="772" width="16.5" style="2" customWidth="1"/>
    <col min="773" max="773" width="14.5" style="2" bestFit="1" customWidth="1"/>
    <col min="774" max="774" width="22.125" style="2" customWidth="1"/>
    <col min="775" max="775" width="22.5" style="2" customWidth="1"/>
    <col min="776" max="776" width="15.5" style="2" customWidth="1"/>
    <col min="777" max="777" width="17.5" style="2" customWidth="1"/>
    <col min="778" max="778" width="14" style="2" customWidth="1"/>
    <col min="779" max="779" width="29.375" style="2" customWidth="1"/>
    <col min="780" max="780" width="29" style="2" customWidth="1"/>
    <col min="781" max="781" width="29.625" style="2" customWidth="1"/>
    <col min="782" max="782" width="10.625" style="2" customWidth="1"/>
    <col min="783" max="783" width="22.125" style="2" customWidth="1"/>
    <col min="784" max="784" width="28.125" style="2" customWidth="1"/>
    <col min="785" max="785" width="23.125" style="2" customWidth="1"/>
    <col min="786" max="786" width="26.875" style="2" customWidth="1"/>
    <col min="787" max="787" width="21.625" style="2" customWidth="1"/>
    <col min="788" max="788" width="21.5" style="2" customWidth="1"/>
    <col min="789" max="789" width="24.5" style="2" customWidth="1"/>
    <col min="790" max="790" width="26.625" style="2" customWidth="1"/>
    <col min="791" max="791" width="27.625" style="2" customWidth="1"/>
    <col min="792" max="792" width="19.375" style="2" customWidth="1"/>
    <col min="793" max="793" width="19.125" style="2" customWidth="1"/>
    <col min="794" max="1025" width="9" style="2"/>
    <col min="1026" max="1026" width="3.625" style="2" customWidth="1"/>
    <col min="1027" max="1027" width="31.875" style="2" customWidth="1"/>
    <col min="1028" max="1028" width="16.5" style="2" customWidth="1"/>
    <col min="1029" max="1029" width="14.5" style="2" bestFit="1" customWidth="1"/>
    <col min="1030" max="1030" width="22.125" style="2" customWidth="1"/>
    <col min="1031" max="1031" width="22.5" style="2" customWidth="1"/>
    <col min="1032" max="1032" width="15.5" style="2" customWidth="1"/>
    <col min="1033" max="1033" width="17.5" style="2" customWidth="1"/>
    <col min="1034" max="1034" width="14" style="2" customWidth="1"/>
    <col min="1035" max="1035" width="29.375" style="2" customWidth="1"/>
    <col min="1036" max="1036" width="29" style="2" customWidth="1"/>
    <col min="1037" max="1037" width="29.625" style="2" customWidth="1"/>
    <col min="1038" max="1038" width="10.625" style="2" customWidth="1"/>
    <col min="1039" max="1039" width="22.125" style="2" customWidth="1"/>
    <col min="1040" max="1040" width="28.125" style="2" customWidth="1"/>
    <col min="1041" max="1041" width="23.125" style="2" customWidth="1"/>
    <col min="1042" max="1042" width="26.875" style="2" customWidth="1"/>
    <col min="1043" max="1043" width="21.625" style="2" customWidth="1"/>
    <col min="1044" max="1044" width="21.5" style="2" customWidth="1"/>
    <col min="1045" max="1045" width="24.5" style="2" customWidth="1"/>
    <col min="1046" max="1046" width="26.625" style="2" customWidth="1"/>
    <col min="1047" max="1047" width="27.625" style="2" customWidth="1"/>
    <col min="1048" max="1048" width="19.375" style="2" customWidth="1"/>
    <col min="1049" max="1049" width="19.125" style="2" customWidth="1"/>
    <col min="1050" max="1281" width="9" style="2"/>
    <col min="1282" max="1282" width="3.625" style="2" customWidth="1"/>
    <col min="1283" max="1283" width="31.875" style="2" customWidth="1"/>
    <col min="1284" max="1284" width="16.5" style="2" customWidth="1"/>
    <col min="1285" max="1285" width="14.5" style="2" bestFit="1" customWidth="1"/>
    <col min="1286" max="1286" width="22.125" style="2" customWidth="1"/>
    <col min="1287" max="1287" width="22.5" style="2" customWidth="1"/>
    <col min="1288" max="1288" width="15.5" style="2" customWidth="1"/>
    <col min="1289" max="1289" width="17.5" style="2" customWidth="1"/>
    <col min="1290" max="1290" width="14" style="2" customWidth="1"/>
    <col min="1291" max="1291" width="29.375" style="2" customWidth="1"/>
    <col min="1292" max="1292" width="29" style="2" customWidth="1"/>
    <col min="1293" max="1293" width="29.625" style="2" customWidth="1"/>
    <col min="1294" max="1294" width="10.625" style="2" customWidth="1"/>
    <col min="1295" max="1295" width="22.125" style="2" customWidth="1"/>
    <col min="1296" max="1296" width="28.125" style="2" customWidth="1"/>
    <col min="1297" max="1297" width="23.125" style="2" customWidth="1"/>
    <col min="1298" max="1298" width="26.875" style="2" customWidth="1"/>
    <col min="1299" max="1299" width="21.625" style="2" customWidth="1"/>
    <col min="1300" max="1300" width="21.5" style="2" customWidth="1"/>
    <col min="1301" max="1301" width="24.5" style="2" customWidth="1"/>
    <col min="1302" max="1302" width="26.625" style="2" customWidth="1"/>
    <col min="1303" max="1303" width="27.625" style="2" customWidth="1"/>
    <col min="1304" max="1304" width="19.375" style="2" customWidth="1"/>
    <col min="1305" max="1305" width="19.125" style="2" customWidth="1"/>
    <col min="1306" max="1537" width="9" style="2"/>
    <col min="1538" max="1538" width="3.625" style="2" customWidth="1"/>
    <col min="1539" max="1539" width="31.875" style="2" customWidth="1"/>
    <col min="1540" max="1540" width="16.5" style="2" customWidth="1"/>
    <col min="1541" max="1541" width="14.5" style="2" bestFit="1" customWidth="1"/>
    <col min="1542" max="1542" width="22.125" style="2" customWidth="1"/>
    <col min="1543" max="1543" width="22.5" style="2" customWidth="1"/>
    <col min="1544" max="1544" width="15.5" style="2" customWidth="1"/>
    <col min="1545" max="1545" width="17.5" style="2" customWidth="1"/>
    <col min="1546" max="1546" width="14" style="2" customWidth="1"/>
    <col min="1547" max="1547" width="29.375" style="2" customWidth="1"/>
    <col min="1548" max="1548" width="29" style="2" customWidth="1"/>
    <col min="1549" max="1549" width="29.625" style="2" customWidth="1"/>
    <col min="1550" max="1550" width="10.625" style="2" customWidth="1"/>
    <col min="1551" max="1551" width="22.125" style="2" customWidth="1"/>
    <col min="1552" max="1552" width="28.125" style="2" customWidth="1"/>
    <col min="1553" max="1553" width="23.125" style="2" customWidth="1"/>
    <col min="1554" max="1554" width="26.875" style="2" customWidth="1"/>
    <col min="1555" max="1555" width="21.625" style="2" customWidth="1"/>
    <col min="1556" max="1556" width="21.5" style="2" customWidth="1"/>
    <col min="1557" max="1557" width="24.5" style="2" customWidth="1"/>
    <col min="1558" max="1558" width="26.625" style="2" customWidth="1"/>
    <col min="1559" max="1559" width="27.625" style="2" customWidth="1"/>
    <col min="1560" max="1560" width="19.375" style="2" customWidth="1"/>
    <col min="1561" max="1561" width="19.125" style="2" customWidth="1"/>
    <col min="1562" max="1793" width="9" style="2"/>
    <col min="1794" max="1794" width="3.625" style="2" customWidth="1"/>
    <col min="1795" max="1795" width="31.875" style="2" customWidth="1"/>
    <col min="1796" max="1796" width="16.5" style="2" customWidth="1"/>
    <col min="1797" max="1797" width="14.5" style="2" bestFit="1" customWidth="1"/>
    <col min="1798" max="1798" width="22.125" style="2" customWidth="1"/>
    <col min="1799" max="1799" width="22.5" style="2" customWidth="1"/>
    <col min="1800" max="1800" width="15.5" style="2" customWidth="1"/>
    <col min="1801" max="1801" width="17.5" style="2" customWidth="1"/>
    <col min="1802" max="1802" width="14" style="2" customWidth="1"/>
    <col min="1803" max="1803" width="29.375" style="2" customWidth="1"/>
    <col min="1804" max="1804" width="29" style="2" customWidth="1"/>
    <col min="1805" max="1805" width="29.625" style="2" customWidth="1"/>
    <col min="1806" max="1806" width="10.625" style="2" customWidth="1"/>
    <col min="1807" max="1807" width="22.125" style="2" customWidth="1"/>
    <col min="1808" max="1808" width="28.125" style="2" customWidth="1"/>
    <col min="1809" max="1809" width="23.125" style="2" customWidth="1"/>
    <col min="1810" max="1810" width="26.875" style="2" customWidth="1"/>
    <col min="1811" max="1811" width="21.625" style="2" customWidth="1"/>
    <col min="1812" max="1812" width="21.5" style="2" customWidth="1"/>
    <col min="1813" max="1813" width="24.5" style="2" customWidth="1"/>
    <col min="1814" max="1814" width="26.625" style="2" customWidth="1"/>
    <col min="1815" max="1815" width="27.625" style="2" customWidth="1"/>
    <col min="1816" max="1816" width="19.375" style="2" customWidth="1"/>
    <col min="1817" max="1817" width="19.125" style="2" customWidth="1"/>
    <col min="1818" max="2049" width="9" style="2"/>
    <col min="2050" max="2050" width="3.625" style="2" customWidth="1"/>
    <col min="2051" max="2051" width="31.875" style="2" customWidth="1"/>
    <col min="2052" max="2052" width="16.5" style="2" customWidth="1"/>
    <col min="2053" max="2053" width="14.5" style="2" bestFit="1" customWidth="1"/>
    <col min="2054" max="2054" width="22.125" style="2" customWidth="1"/>
    <col min="2055" max="2055" width="22.5" style="2" customWidth="1"/>
    <col min="2056" max="2056" width="15.5" style="2" customWidth="1"/>
    <col min="2057" max="2057" width="17.5" style="2" customWidth="1"/>
    <col min="2058" max="2058" width="14" style="2" customWidth="1"/>
    <col min="2059" max="2059" width="29.375" style="2" customWidth="1"/>
    <col min="2060" max="2060" width="29" style="2" customWidth="1"/>
    <col min="2061" max="2061" width="29.625" style="2" customWidth="1"/>
    <col min="2062" max="2062" width="10.625" style="2" customWidth="1"/>
    <col min="2063" max="2063" width="22.125" style="2" customWidth="1"/>
    <col min="2064" max="2064" width="28.125" style="2" customWidth="1"/>
    <col min="2065" max="2065" width="23.125" style="2" customWidth="1"/>
    <col min="2066" max="2066" width="26.875" style="2" customWidth="1"/>
    <col min="2067" max="2067" width="21.625" style="2" customWidth="1"/>
    <col min="2068" max="2068" width="21.5" style="2" customWidth="1"/>
    <col min="2069" max="2069" width="24.5" style="2" customWidth="1"/>
    <col min="2070" max="2070" width="26.625" style="2" customWidth="1"/>
    <col min="2071" max="2071" width="27.625" style="2" customWidth="1"/>
    <col min="2072" max="2072" width="19.375" style="2" customWidth="1"/>
    <col min="2073" max="2073" width="19.125" style="2" customWidth="1"/>
    <col min="2074" max="2305" width="9" style="2"/>
    <col min="2306" max="2306" width="3.625" style="2" customWidth="1"/>
    <col min="2307" max="2307" width="31.875" style="2" customWidth="1"/>
    <col min="2308" max="2308" width="16.5" style="2" customWidth="1"/>
    <col min="2309" max="2309" width="14.5" style="2" bestFit="1" customWidth="1"/>
    <col min="2310" max="2310" width="22.125" style="2" customWidth="1"/>
    <col min="2311" max="2311" width="22.5" style="2" customWidth="1"/>
    <col min="2312" max="2312" width="15.5" style="2" customWidth="1"/>
    <col min="2313" max="2313" width="17.5" style="2" customWidth="1"/>
    <col min="2314" max="2314" width="14" style="2" customWidth="1"/>
    <col min="2315" max="2315" width="29.375" style="2" customWidth="1"/>
    <col min="2316" max="2316" width="29" style="2" customWidth="1"/>
    <col min="2317" max="2317" width="29.625" style="2" customWidth="1"/>
    <col min="2318" max="2318" width="10.625" style="2" customWidth="1"/>
    <col min="2319" max="2319" width="22.125" style="2" customWidth="1"/>
    <col min="2320" max="2320" width="28.125" style="2" customWidth="1"/>
    <col min="2321" max="2321" width="23.125" style="2" customWidth="1"/>
    <col min="2322" max="2322" width="26.875" style="2" customWidth="1"/>
    <col min="2323" max="2323" width="21.625" style="2" customWidth="1"/>
    <col min="2324" max="2324" width="21.5" style="2" customWidth="1"/>
    <col min="2325" max="2325" width="24.5" style="2" customWidth="1"/>
    <col min="2326" max="2326" width="26.625" style="2" customWidth="1"/>
    <col min="2327" max="2327" width="27.625" style="2" customWidth="1"/>
    <col min="2328" max="2328" width="19.375" style="2" customWidth="1"/>
    <col min="2329" max="2329" width="19.125" style="2" customWidth="1"/>
    <col min="2330" max="2561" width="9" style="2"/>
    <col min="2562" max="2562" width="3.625" style="2" customWidth="1"/>
    <col min="2563" max="2563" width="31.875" style="2" customWidth="1"/>
    <col min="2564" max="2564" width="16.5" style="2" customWidth="1"/>
    <col min="2565" max="2565" width="14.5" style="2" bestFit="1" customWidth="1"/>
    <col min="2566" max="2566" width="22.125" style="2" customWidth="1"/>
    <col min="2567" max="2567" width="22.5" style="2" customWidth="1"/>
    <col min="2568" max="2568" width="15.5" style="2" customWidth="1"/>
    <col min="2569" max="2569" width="17.5" style="2" customWidth="1"/>
    <col min="2570" max="2570" width="14" style="2" customWidth="1"/>
    <col min="2571" max="2571" width="29.375" style="2" customWidth="1"/>
    <col min="2572" max="2572" width="29" style="2" customWidth="1"/>
    <col min="2573" max="2573" width="29.625" style="2" customWidth="1"/>
    <col min="2574" max="2574" width="10.625" style="2" customWidth="1"/>
    <col min="2575" max="2575" width="22.125" style="2" customWidth="1"/>
    <col min="2576" max="2576" width="28.125" style="2" customWidth="1"/>
    <col min="2577" max="2577" width="23.125" style="2" customWidth="1"/>
    <col min="2578" max="2578" width="26.875" style="2" customWidth="1"/>
    <col min="2579" max="2579" width="21.625" style="2" customWidth="1"/>
    <col min="2580" max="2580" width="21.5" style="2" customWidth="1"/>
    <col min="2581" max="2581" width="24.5" style="2" customWidth="1"/>
    <col min="2582" max="2582" width="26.625" style="2" customWidth="1"/>
    <col min="2583" max="2583" width="27.625" style="2" customWidth="1"/>
    <col min="2584" max="2584" width="19.375" style="2" customWidth="1"/>
    <col min="2585" max="2585" width="19.125" style="2" customWidth="1"/>
    <col min="2586" max="2817" width="9" style="2"/>
    <col min="2818" max="2818" width="3.625" style="2" customWidth="1"/>
    <col min="2819" max="2819" width="31.875" style="2" customWidth="1"/>
    <col min="2820" max="2820" width="16.5" style="2" customWidth="1"/>
    <col min="2821" max="2821" width="14.5" style="2" bestFit="1" customWidth="1"/>
    <col min="2822" max="2822" width="22.125" style="2" customWidth="1"/>
    <col min="2823" max="2823" width="22.5" style="2" customWidth="1"/>
    <col min="2824" max="2824" width="15.5" style="2" customWidth="1"/>
    <col min="2825" max="2825" width="17.5" style="2" customWidth="1"/>
    <col min="2826" max="2826" width="14" style="2" customWidth="1"/>
    <col min="2827" max="2827" width="29.375" style="2" customWidth="1"/>
    <col min="2828" max="2828" width="29" style="2" customWidth="1"/>
    <col min="2829" max="2829" width="29.625" style="2" customWidth="1"/>
    <col min="2830" max="2830" width="10.625" style="2" customWidth="1"/>
    <col min="2831" max="2831" width="22.125" style="2" customWidth="1"/>
    <col min="2832" max="2832" width="28.125" style="2" customWidth="1"/>
    <col min="2833" max="2833" width="23.125" style="2" customWidth="1"/>
    <col min="2834" max="2834" width="26.875" style="2" customWidth="1"/>
    <col min="2835" max="2835" width="21.625" style="2" customWidth="1"/>
    <col min="2836" max="2836" width="21.5" style="2" customWidth="1"/>
    <col min="2837" max="2837" width="24.5" style="2" customWidth="1"/>
    <col min="2838" max="2838" width="26.625" style="2" customWidth="1"/>
    <col min="2839" max="2839" width="27.625" style="2" customWidth="1"/>
    <col min="2840" max="2840" width="19.375" style="2" customWidth="1"/>
    <col min="2841" max="2841" width="19.125" style="2" customWidth="1"/>
    <col min="2842" max="3073" width="9" style="2"/>
    <col min="3074" max="3074" width="3.625" style="2" customWidth="1"/>
    <col min="3075" max="3075" width="31.875" style="2" customWidth="1"/>
    <col min="3076" max="3076" width="16.5" style="2" customWidth="1"/>
    <col min="3077" max="3077" width="14.5" style="2" bestFit="1" customWidth="1"/>
    <col min="3078" max="3078" width="22.125" style="2" customWidth="1"/>
    <col min="3079" max="3079" width="22.5" style="2" customWidth="1"/>
    <col min="3080" max="3080" width="15.5" style="2" customWidth="1"/>
    <col min="3081" max="3081" width="17.5" style="2" customWidth="1"/>
    <col min="3082" max="3082" width="14" style="2" customWidth="1"/>
    <col min="3083" max="3083" width="29.375" style="2" customWidth="1"/>
    <col min="3084" max="3084" width="29" style="2" customWidth="1"/>
    <col min="3085" max="3085" width="29.625" style="2" customWidth="1"/>
    <col min="3086" max="3086" width="10.625" style="2" customWidth="1"/>
    <col min="3087" max="3087" width="22.125" style="2" customWidth="1"/>
    <col min="3088" max="3088" width="28.125" style="2" customWidth="1"/>
    <col min="3089" max="3089" width="23.125" style="2" customWidth="1"/>
    <col min="3090" max="3090" width="26.875" style="2" customWidth="1"/>
    <col min="3091" max="3091" width="21.625" style="2" customWidth="1"/>
    <col min="3092" max="3092" width="21.5" style="2" customWidth="1"/>
    <col min="3093" max="3093" width="24.5" style="2" customWidth="1"/>
    <col min="3094" max="3094" width="26.625" style="2" customWidth="1"/>
    <col min="3095" max="3095" width="27.625" style="2" customWidth="1"/>
    <col min="3096" max="3096" width="19.375" style="2" customWidth="1"/>
    <col min="3097" max="3097" width="19.125" style="2" customWidth="1"/>
    <col min="3098" max="3329" width="9" style="2"/>
    <col min="3330" max="3330" width="3.625" style="2" customWidth="1"/>
    <col min="3331" max="3331" width="31.875" style="2" customWidth="1"/>
    <col min="3332" max="3332" width="16.5" style="2" customWidth="1"/>
    <col min="3333" max="3333" width="14.5" style="2" bestFit="1" customWidth="1"/>
    <col min="3334" max="3334" width="22.125" style="2" customWidth="1"/>
    <col min="3335" max="3335" width="22.5" style="2" customWidth="1"/>
    <col min="3336" max="3336" width="15.5" style="2" customWidth="1"/>
    <col min="3337" max="3337" width="17.5" style="2" customWidth="1"/>
    <col min="3338" max="3338" width="14" style="2" customWidth="1"/>
    <col min="3339" max="3339" width="29.375" style="2" customWidth="1"/>
    <col min="3340" max="3340" width="29" style="2" customWidth="1"/>
    <col min="3341" max="3341" width="29.625" style="2" customWidth="1"/>
    <col min="3342" max="3342" width="10.625" style="2" customWidth="1"/>
    <col min="3343" max="3343" width="22.125" style="2" customWidth="1"/>
    <col min="3344" max="3344" width="28.125" style="2" customWidth="1"/>
    <col min="3345" max="3345" width="23.125" style="2" customWidth="1"/>
    <col min="3346" max="3346" width="26.875" style="2" customWidth="1"/>
    <col min="3347" max="3347" width="21.625" style="2" customWidth="1"/>
    <col min="3348" max="3348" width="21.5" style="2" customWidth="1"/>
    <col min="3349" max="3349" width="24.5" style="2" customWidth="1"/>
    <col min="3350" max="3350" width="26.625" style="2" customWidth="1"/>
    <col min="3351" max="3351" width="27.625" style="2" customWidth="1"/>
    <col min="3352" max="3352" width="19.375" style="2" customWidth="1"/>
    <col min="3353" max="3353" width="19.125" style="2" customWidth="1"/>
    <col min="3354" max="3585" width="9" style="2"/>
    <col min="3586" max="3586" width="3.625" style="2" customWidth="1"/>
    <col min="3587" max="3587" width="31.875" style="2" customWidth="1"/>
    <col min="3588" max="3588" width="16.5" style="2" customWidth="1"/>
    <col min="3589" max="3589" width="14.5" style="2" bestFit="1" customWidth="1"/>
    <col min="3590" max="3590" width="22.125" style="2" customWidth="1"/>
    <col min="3591" max="3591" width="22.5" style="2" customWidth="1"/>
    <col min="3592" max="3592" width="15.5" style="2" customWidth="1"/>
    <col min="3593" max="3593" width="17.5" style="2" customWidth="1"/>
    <col min="3594" max="3594" width="14" style="2" customWidth="1"/>
    <col min="3595" max="3595" width="29.375" style="2" customWidth="1"/>
    <col min="3596" max="3596" width="29" style="2" customWidth="1"/>
    <col min="3597" max="3597" width="29.625" style="2" customWidth="1"/>
    <col min="3598" max="3598" width="10.625" style="2" customWidth="1"/>
    <col min="3599" max="3599" width="22.125" style="2" customWidth="1"/>
    <col min="3600" max="3600" width="28.125" style="2" customWidth="1"/>
    <col min="3601" max="3601" width="23.125" style="2" customWidth="1"/>
    <col min="3602" max="3602" width="26.875" style="2" customWidth="1"/>
    <col min="3603" max="3603" width="21.625" style="2" customWidth="1"/>
    <col min="3604" max="3604" width="21.5" style="2" customWidth="1"/>
    <col min="3605" max="3605" width="24.5" style="2" customWidth="1"/>
    <col min="3606" max="3606" width="26.625" style="2" customWidth="1"/>
    <col min="3607" max="3607" width="27.625" style="2" customWidth="1"/>
    <col min="3608" max="3608" width="19.375" style="2" customWidth="1"/>
    <col min="3609" max="3609" width="19.125" style="2" customWidth="1"/>
    <col min="3610" max="3841" width="9" style="2"/>
    <col min="3842" max="3842" width="3.625" style="2" customWidth="1"/>
    <col min="3843" max="3843" width="31.875" style="2" customWidth="1"/>
    <col min="3844" max="3844" width="16.5" style="2" customWidth="1"/>
    <col min="3845" max="3845" width="14.5" style="2" bestFit="1" customWidth="1"/>
    <col min="3846" max="3846" width="22.125" style="2" customWidth="1"/>
    <col min="3847" max="3847" width="22.5" style="2" customWidth="1"/>
    <col min="3848" max="3848" width="15.5" style="2" customWidth="1"/>
    <col min="3849" max="3849" width="17.5" style="2" customWidth="1"/>
    <col min="3850" max="3850" width="14" style="2" customWidth="1"/>
    <col min="3851" max="3851" width="29.375" style="2" customWidth="1"/>
    <col min="3852" max="3852" width="29" style="2" customWidth="1"/>
    <col min="3853" max="3853" width="29.625" style="2" customWidth="1"/>
    <col min="3854" max="3854" width="10.625" style="2" customWidth="1"/>
    <col min="3855" max="3855" width="22.125" style="2" customWidth="1"/>
    <col min="3856" max="3856" width="28.125" style="2" customWidth="1"/>
    <col min="3857" max="3857" width="23.125" style="2" customWidth="1"/>
    <col min="3858" max="3858" width="26.875" style="2" customWidth="1"/>
    <col min="3859" max="3859" width="21.625" style="2" customWidth="1"/>
    <col min="3860" max="3860" width="21.5" style="2" customWidth="1"/>
    <col min="3861" max="3861" width="24.5" style="2" customWidth="1"/>
    <col min="3862" max="3862" width="26.625" style="2" customWidth="1"/>
    <col min="3863" max="3863" width="27.625" style="2" customWidth="1"/>
    <col min="3864" max="3864" width="19.375" style="2" customWidth="1"/>
    <col min="3865" max="3865" width="19.125" style="2" customWidth="1"/>
    <col min="3866" max="4097" width="9" style="2"/>
    <col min="4098" max="4098" width="3.625" style="2" customWidth="1"/>
    <col min="4099" max="4099" width="31.875" style="2" customWidth="1"/>
    <col min="4100" max="4100" width="16.5" style="2" customWidth="1"/>
    <col min="4101" max="4101" width="14.5" style="2" bestFit="1" customWidth="1"/>
    <col min="4102" max="4102" width="22.125" style="2" customWidth="1"/>
    <col min="4103" max="4103" width="22.5" style="2" customWidth="1"/>
    <col min="4104" max="4104" width="15.5" style="2" customWidth="1"/>
    <col min="4105" max="4105" width="17.5" style="2" customWidth="1"/>
    <col min="4106" max="4106" width="14" style="2" customWidth="1"/>
    <col min="4107" max="4107" width="29.375" style="2" customWidth="1"/>
    <col min="4108" max="4108" width="29" style="2" customWidth="1"/>
    <col min="4109" max="4109" width="29.625" style="2" customWidth="1"/>
    <col min="4110" max="4110" width="10.625" style="2" customWidth="1"/>
    <col min="4111" max="4111" width="22.125" style="2" customWidth="1"/>
    <col min="4112" max="4112" width="28.125" style="2" customWidth="1"/>
    <col min="4113" max="4113" width="23.125" style="2" customWidth="1"/>
    <col min="4114" max="4114" width="26.875" style="2" customWidth="1"/>
    <col min="4115" max="4115" width="21.625" style="2" customWidth="1"/>
    <col min="4116" max="4116" width="21.5" style="2" customWidth="1"/>
    <col min="4117" max="4117" width="24.5" style="2" customWidth="1"/>
    <col min="4118" max="4118" width="26.625" style="2" customWidth="1"/>
    <col min="4119" max="4119" width="27.625" style="2" customWidth="1"/>
    <col min="4120" max="4120" width="19.375" style="2" customWidth="1"/>
    <col min="4121" max="4121" width="19.125" style="2" customWidth="1"/>
    <col min="4122" max="4353" width="9" style="2"/>
    <col min="4354" max="4354" width="3.625" style="2" customWidth="1"/>
    <col min="4355" max="4355" width="31.875" style="2" customWidth="1"/>
    <col min="4356" max="4356" width="16.5" style="2" customWidth="1"/>
    <col min="4357" max="4357" width="14.5" style="2" bestFit="1" customWidth="1"/>
    <col min="4358" max="4358" width="22.125" style="2" customWidth="1"/>
    <col min="4359" max="4359" width="22.5" style="2" customWidth="1"/>
    <col min="4360" max="4360" width="15.5" style="2" customWidth="1"/>
    <col min="4361" max="4361" width="17.5" style="2" customWidth="1"/>
    <col min="4362" max="4362" width="14" style="2" customWidth="1"/>
    <col min="4363" max="4363" width="29.375" style="2" customWidth="1"/>
    <col min="4364" max="4364" width="29" style="2" customWidth="1"/>
    <col min="4365" max="4365" width="29.625" style="2" customWidth="1"/>
    <col min="4366" max="4366" width="10.625" style="2" customWidth="1"/>
    <col min="4367" max="4367" width="22.125" style="2" customWidth="1"/>
    <col min="4368" max="4368" width="28.125" style="2" customWidth="1"/>
    <col min="4369" max="4369" width="23.125" style="2" customWidth="1"/>
    <col min="4370" max="4370" width="26.875" style="2" customWidth="1"/>
    <col min="4371" max="4371" width="21.625" style="2" customWidth="1"/>
    <col min="4372" max="4372" width="21.5" style="2" customWidth="1"/>
    <col min="4373" max="4373" width="24.5" style="2" customWidth="1"/>
    <col min="4374" max="4374" width="26.625" style="2" customWidth="1"/>
    <col min="4375" max="4375" width="27.625" style="2" customWidth="1"/>
    <col min="4376" max="4376" width="19.375" style="2" customWidth="1"/>
    <col min="4377" max="4377" width="19.125" style="2" customWidth="1"/>
    <col min="4378" max="4609" width="9" style="2"/>
    <col min="4610" max="4610" width="3.625" style="2" customWidth="1"/>
    <col min="4611" max="4611" width="31.875" style="2" customWidth="1"/>
    <col min="4612" max="4612" width="16.5" style="2" customWidth="1"/>
    <col min="4613" max="4613" width="14.5" style="2" bestFit="1" customWidth="1"/>
    <col min="4614" max="4614" width="22.125" style="2" customWidth="1"/>
    <col min="4615" max="4615" width="22.5" style="2" customWidth="1"/>
    <col min="4616" max="4616" width="15.5" style="2" customWidth="1"/>
    <col min="4617" max="4617" width="17.5" style="2" customWidth="1"/>
    <col min="4618" max="4618" width="14" style="2" customWidth="1"/>
    <col min="4619" max="4619" width="29.375" style="2" customWidth="1"/>
    <col min="4620" max="4620" width="29" style="2" customWidth="1"/>
    <col min="4621" max="4621" width="29.625" style="2" customWidth="1"/>
    <col min="4622" max="4622" width="10.625" style="2" customWidth="1"/>
    <col min="4623" max="4623" width="22.125" style="2" customWidth="1"/>
    <col min="4624" max="4624" width="28.125" style="2" customWidth="1"/>
    <col min="4625" max="4625" width="23.125" style="2" customWidth="1"/>
    <col min="4626" max="4626" width="26.875" style="2" customWidth="1"/>
    <col min="4627" max="4627" width="21.625" style="2" customWidth="1"/>
    <col min="4628" max="4628" width="21.5" style="2" customWidth="1"/>
    <col min="4629" max="4629" width="24.5" style="2" customWidth="1"/>
    <col min="4630" max="4630" width="26.625" style="2" customWidth="1"/>
    <col min="4631" max="4631" width="27.625" style="2" customWidth="1"/>
    <col min="4632" max="4632" width="19.375" style="2" customWidth="1"/>
    <col min="4633" max="4633" width="19.125" style="2" customWidth="1"/>
    <col min="4634" max="4865" width="9" style="2"/>
    <col min="4866" max="4866" width="3.625" style="2" customWidth="1"/>
    <col min="4867" max="4867" width="31.875" style="2" customWidth="1"/>
    <col min="4868" max="4868" width="16.5" style="2" customWidth="1"/>
    <col min="4869" max="4869" width="14.5" style="2" bestFit="1" customWidth="1"/>
    <col min="4870" max="4870" width="22.125" style="2" customWidth="1"/>
    <col min="4871" max="4871" width="22.5" style="2" customWidth="1"/>
    <col min="4872" max="4872" width="15.5" style="2" customWidth="1"/>
    <col min="4873" max="4873" width="17.5" style="2" customWidth="1"/>
    <col min="4874" max="4874" width="14" style="2" customWidth="1"/>
    <col min="4875" max="4875" width="29.375" style="2" customWidth="1"/>
    <col min="4876" max="4876" width="29" style="2" customWidth="1"/>
    <col min="4877" max="4877" width="29.625" style="2" customWidth="1"/>
    <col min="4878" max="4878" width="10.625" style="2" customWidth="1"/>
    <col min="4879" max="4879" width="22.125" style="2" customWidth="1"/>
    <col min="4880" max="4880" width="28.125" style="2" customWidth="1"/>
    <col min="4881" max="4881" width="23.125" style="2" customWidth="1"/>
    <col min="4882" max="4882" width="26.875" style="2" customWidth="1"/>
    <col min="4883" max="4883" width="21.625" style="2" customWidth="1"/>
    <col min="4884" max="4884" width="21.5" style="2" customWidth="1"/>
    <col min="4885" max="4885" width="24.5" style="2" customWidth="1"/>
    <col min="4886" max="4886" width="26.625" style="2" customWidth="1"/>
    <col min="4887" max="4887" width="27.625" style="2" customWidth="1"/>
    <col min="4888" max="4888" width="19.375" style="2" customWidth="1"/>
    <col min="4889" max="4889" width="19.125" style="2" customWidth="1"/>
    <col min="4890" max="5121" width="9" style="2"/>
    <col min="5122" max="5122" width="3.625" style="2" customWidth="1"/>
    <col min="5123" max="5123" width="31.875" style="2" customWidth="1"/>
    <col min="5124" max="5124" width="16.5" style="2" customWidth="1"/>
    <col min="5125" max="5125" width="14.5" style="2" bestFit="1" customWidth="1"/>
    <col min="5126" max="5126" width="22.125" style="2" customWidth="1"/>
    <col min="5127" max="5127" width="22.5" style="2" customWidth="1"/>
    <col min="5128" max="5128" width="15.5" style="2" customWidth="1"/>
    <col min="5129" max="5129" width="17.5" style="2" customWidth="1"/>
    <col min="5130" max="5130" width="14" style="2" customWidth="1"/>
    <col min="5131" max="5131" width="29.375" style="2" customWidth="1"/>
    <col min="5132" max="5132" width="29" style="2" customWidth="1"/>
    <col min="5133" max="5133" width="29.625" style="2" customWidth="1"/>
    <col min="5134" max="5134" width="10.625" style="2" customWidth="1"/>
    <col min="5135" max="5135" width="22.125" style="2" customWidth="1"/>
    <col min="5136" max="5136" width="28.125" style="2" customWidth="1"/>
    <col min="5137" max="5137" width="23.125" style="2" customWidth="1"/>
    <col min="5138" max="5138" width="26.875" style="2" customWidth="1"/>
    <col min="5139" max="5139" width="21.625" style="2" customWidth="1"/>
    <col min="5140" max="5140" width="21.5" style="2" customWidth="1"/>
    <col min="5141" max="5141" width="24.5" style="2" customWidth="1"/>
    <col min="5142" max="5142" width="26.625" style="2" customWidth="1"/>
    <col min="5143" max="5143" width="27.625" style="2" customWidth="1"/>
    <col min="5144" max="5144" width="19.375" style="2" customWidth="1"/>
    <col min="5145" max="5145" width="19.125" style="2" customWidth="1"/>
    <col min="5146" max="5377" width="9" style="2"/>
    <col min="5378" max="5378" width="3.625" style="2" customWidth="1"/>
    <col min="5379" max="5379" width="31.875" style="2" customWidth="1"/>
    <col min="5380" max="5380" width="16.5" style="2" customWidth="1"/>
    <col min="5381" max="5381" width="14.5" style="2" bestFit="1" customWidth="1"/>
    <col min="5382" max="5382" width="22.125" style="2" customWidth="1"/>
    <col min="5383" max="5383" width="22.5" style="2" customWidth="1"/>
    <col min="5384" max="5384" width="15.5" style="2" customWidth="1"/>
    <col min="5385" max="5385" width="17.5" style="2" customWidth="1"/>
    <col min="5386" max="5386" width="14" style="2" customWidth="1"/>
    <col min="5387" max="5387" width="29.375" style="2" customWidth="1"/>
    <col min="5388" max="5388" width="29" style="2" customWidth="1"/>
    <col min="5389" max="5389" width="29.625" style="2" customWidth="1"/>
    <col min="5390" max="5390" width="10.625" style="2" customWidth="1"/>
    <col min="5391" max="5391" width="22.125" style="2" customWidth="1"/>
    <col min="5392" max="5392" width="28.125" style="2" customWidth="1"/>
    <col min="5393" max="5393" width="23.125" style="2" customWidth="1"/>
    <col min="5394" max="5394" width="26.875" style="2" customWidth="1"/>
    <col min="5395" max="5395" width="21.625" style="2" customWidth="1"/>
    <col min="5396" max="5396" width="21.5" style="2" customWidth="1"/>
    <col min="5397" max="5397" width="24.5" style="2" customWidth="1"/>
    <col min="5398" max="5398" width="26.625" style="2" customWidth="1"/>
    <col min="5399" max="5399" width="27.625" style="2" customWidth="1"/>
    <col min="5400" max="5400" width="19.375" style="2" customWidth="1"/>
    <col min="5401" max="5401" width="19.125" style="2" customWidth="1"/>
    <col min="5402" max="5633" width="9" style="2"/>
    <col min="5634" max="5634" width="3.625" style="2" customWidth="1"/>
    <col min="5635" max="5635" width="31.875" style="2" customWidth="1"/>
    <col min="5636" max="5636" width="16.5" style="2" customWidth="1"/>
    <col min="5637" max="5637" width="14.5" style="2" bestFit="1" customWidth="1"/>
    <col min="5638" max="5638" width="22.125" style="2" customWidth="1"/>
    <col min="5639" max="5639" width="22.5" style="2" customWidth="1"/>
    <col min="5640" max="5640" width="15.5" style="2" customWidth="1"/>
    <col min="5641" max="5641" width="17.5" style="2" customWidth="1"/>
    <col min="5642" max="5642" width="14" style="2" customWidth="1"/>
    <col min="5643" max="5643" width="29.375" style="2" customWidth="1"/>
    <col min="5644" max="5644" width="29" style="2" customWidth="1"/>
    <col min="5645" max="5645" width="29.625" style="2" customWidth="1"/>
    <col min="5646" max="5646" width="10.625" style="2" customWidth="1"/>
    <col min="5647" max="5647" width="22.125" style="2" customWidth="1"/>
    <col min="5648" max="5648" width="28.125" style="2" customWidth="1"/>
    <col min="5649" max="5649" width="23.125" style="2" customWidth="1"/>
    <col min="5650" max="5650" width="26.875" style="2" customWidth="1"/>
    <col min="5651" max="5651" width="21.625" style="2" customWidth="1"/>
    <col min="5652" max="5652" width="21.5" style="2" customWidth="1"/>
    <col min="5653" max="5653" width="24.5" style="2" customWidth="1"/>
    <col min="5654" max="5654" width="26.625" style="2" customWidth="1"/>
    <col min="5655" max="5655" width="27.625" style="2" customWidth="1"/>
    <col min="5656" max="5656" width="19.375" style="2" customWidth="1"/>
    <col min="5657" max="5657" width="19.125" style="2" customWidth="1"/>
    <col min="5658" max="5889" width="9" style="2"/>
    <col min="5890" max="5890" width="3.625" style="2" customWidth="1"/>
    <col min="5891" max="5891" width="31.875" style="2" customWidth="1"/>
    <col min="5892" max="5892" width="16.5" style="2" customWidth="1"/>
    <col min="5893" max="5893" width="14.5" style="2" bestFit="1" customWidth="1"/>
    <col min="5894" max="5894" width="22.125" style="2" customWidth="1"/>
    <col min="5895" max="5895" width="22.5" style="2" customWidth="1"/>
    <col min="5896" max="5896" width="15.5" style="2" customWidth="1"/>
    <col min="5897" max="5897" width="17.5" style="2" customWidth="1"/>
    <col min="5898" max="5898" width="14" style="2" customWidth="1"/>
    <col min="5899" max="5899" width="29.375" style="2" customWidth="1"/>
    <col min="5900" max="5900" width="29" style="2" customWidth="1"/>
    <col min="5901" max="5901" width="29.625" style="2" customWidth="1"/>
    <col min="5902" max="5902" width="10.625" style="2" customWidth="1"/>
    <col min="5903" max="5903" width="22.125" style="2" customWidth="1"/>
    <col min="5904" max="5904" width="28.125" style="2" customWidth="1"/>
    <col min="5905" max="5905" width="23.125" style="2" customWidth="1"/>
    <col min="5906" max="5906" width="26.875" style="2" customWidth="1"/>
    <col min="5907" max="5907" width="21.625" style="2" customWidth="1"/>
    <col min="5908" max="5908" width="21.5" style="2" customWidth="1"/>
    <col min="5909" max="5909" width="24.5" style="2" customWidth="1"/>
    <col min="5910" max="5910" width="26.625" style="2" customWidth="1"/>
    <col min="5911" max="5911" width="27.625" style="2" customWidth="1"/>
    <col min="5912" max="5912" width="19.375" style="2" customWidth="1"/>
    <col min="5913" max="5913" width="19.125" style="2" customWidth="1"/>
    <col min="5914" max="6145" width="9" style="2"/>
    <col min="6146" max="6146" width="3.625" style="2" customWidth="1"/>
    <col min="6147" max="6147" width="31.875" style="2" customWidth="1"/>
    <col min="6148" max="6148" width="16.5" style="2" customWidth="1"/>
    <col min="6149" max="6149" width="14.5" style="2" bestFit="1" customWidth="1"/>
    <col min="6150" max="6150" width="22.125" style="2" customWidth="1"/>
    <col min="6151" max="6151" width="22.5" style="2" customWidth="1"/>
    <col min="6152" max="6152" width="15.5" style="2" customWidth="1"/>
    <col min="6153" max="6153" width="17.5" style="2" customWidth="1"/>
    <col min="6154" max="6154" width="14" style="2" customWidth="1"/>
    <col min="6155" max="6155" width="29.375" style="2" customWidth="1"/>
    <col min="6156" max="6156" width="29" style="2" customWidth="1"/>
    <col min="6157" max="6157" width="29.625" style="2" customWidth="1"/>
    <col min="6158" max="6158" width="10.625" style="2" customWidth="1"/>
    <col min="6159" max="6159" width="22.125" style="2" customWidth="1"/>
    <col min="6160" max="6160" width="28.125" style="2" customWidth="1"/>
    <col min="6161" max="6161" width="23.125" style="2" customWidth="1"/>
    <col min="6162" max="6162" width="26.875" style="2" customWidth="1"/>
    <col min="6163" max="6163" width="21.625" style="2" customWidth="1"/>
    <col min="6164" max="6164" width="21.5" style="2" customWidth="1"/>
    <col min="6165" max="6165" width="24.5" style="2" customWidth="1"/>
    <col min="6166" max="6166" width="26.625" style="2" customWidth="1"/>
    <col min="6167" max="6167" width="27.625" style="2" customWidth="1"/>
    <col min="6168" max="6168" width="19.375" style="2" customWidth="1"/>
    <col min="6169" max="6169" width="19.125" style="2" customWidth="1"/>
    <col min="6170" max="6401" width="9" style="2"/>
    <col min="6402" max="6402" width="3.625" style="2" customWidth="1"/>
    <col min="6403" max="6403" width="31.875" style="2" customWidth="1"/>
    <col min="6404" max="6404" width="16.5" style="2" customWidth="1"/>
    <col min="6405" max="6405" width="14.5" style="2" bestFit="1" customWidth="1"/>
    <col min="6406" max="6406" width="22.125" style="2" customWidth="1"/>
    <col min="6407" max="6407" width="22.5" style="2" customWidth="1"/>
    <col min="6408" max="6408" width="15.5" style="2" customWidth="1"/>
    <col min="6409" max="6409" width="17.5" style="2" customWidth="1"/>
    <col min="6410" max="6410" width="14" style="2" customWidth="1"/>
    <col min="6411" max="6411" width="29.375" style="2" customWidth="1"/>
    <col min="6412" max="6412" width="29" style="2" customWidth="1"/>
    <col min="6413" max="6413" width="29.625" style="2" customWidth="1"/>
    <col min="6414" max="6414" width="10.625" style="2" customWidth="1"/>
    <col min="6415" max="6415" width="22.125" style="2" customWidth="1"/>
    <col min="6416" max="6416" width="28.125" style="2" customWidth="1"/>
    <col min="6417" max="6417" width="23.125" style="2" customWidth="1"/>
    <col min="6418" max="6418" width="26.875" style="2" customWidth="1"/>
    <col min="6419" max="6419" width="21.625" style="2" customWidth="1"/>
    <col min="6420" max="6420" width="21.5" style="2" customWidth="1"/>
    <col min="6421" max="6421" width="24.5" style="2" customWidth="1"/>
    <col min="6422" max="6422" width="26.625" style="2" customWidth="1"/>
    <col min="6423" max="6423" width="27.625" style="2" customWidth="1"/>
    <col min="6424" max="6424" width="19.375" style="2" customWidth="1"/>
    <col min="6425" max="6425" width="19.125" style="2" customWidth="1"/>
    <col min="6426" max="6657" width="9" style="2"/>
    <col min="6658" max="6658" width="3.625" style="2" customWidth="1"/>
    <col min="6659" max="6659" width="31.875" style="2" customWidth="1"/>
    <col min="6660" max="6660" width="16.5" style="2" customWidth="1"/>
    <col min="6661" max="6661" width="14.5" style="2" bestFit="1" customWidth="1"/>
    <col min="6662" max="6662" width="22.125" style="2" customWidth="1"/>
    <col min="6663" max="6663" width="22.5" style="2" customWidth="1"/>
    <col min="6664" max="6664" width="15.5" style="2" customWidth="1"/>
    <col min="6665" max="6665" width="17.5" style="2" customWidth="1"/>
    <col min="6666" max="6666" width="14" style="2" customWidth="1"/>
    <col min="6667" max="6667" width="29.375" style="2" customWidth="1"/>
    <col min="6668" max="6668" width="29" style="2" customWidth="1"/>
    <col min="6669" max="6669" width="29.625" style="2" customWidth="1"/>
    <col min="6670" max="6670" width="10.625" style="2" customWidth="1"/>
    <col min="6671" max="6671" width="22.125" style="2" customWidth="1"/>
    <col min="6672" max="6672" width="28.125" style="2" customWidth="1"/>
    <col min="6673" max="6673" width="23.125" style="2" customWidth="1"/>
    <col min="6674" max="6674" width="26.875" style="2" customWidth="1"/>
    <col min="6675" max="6675" width="21.625" style="2" customWidth="1"/>
    <col min="6676" max="6676" width="21.5" style="2" customWidth="1"/>
    <col min="6677" max="6677" width="24.5" style="2" customWidth="1"/>
    <col min="6678" max="6678" width="26.625" style="2" customWidth="1"/>
    <col min="6679" max="6679" width="27.625" style="2" customWidth="1"/>
    <col min="6680" max="6680" width="19.375" style="2" customWidth="1"/>
    <col min="6681" max="6681" width="19.125" style="2" customWidth="1"/>
    <col min="6682" max="6913" width="9" style="2"/>
    <col min="6914" max="6914" width="3.625" style="2" customWidth="1"/>
    <col min="6915" max="6915" width="31.875" style="2" customWidth="1"/>
    <col min="6916" max="6916" width="16.5" style="2" customWidth="1"/>
    <col min="6917" max="6917" width="14.5" style="2" bestFit="1" customWidth="1"/>
    <col min="6918" max="6918" width="22.125" style="2" customWidth="1"/>
    <col min="6919" max="6919" width="22.5" style="2" customWidth="1"/>
    <col min="6920" max="6920" width="15.5" style="2" customWidth="1"/>
    <col min="6921" max="6921" width="17.5" style="2" customWidth="1"/>
    <col min="6922" max="6922" width="14" style="2" customWidth="1"/>
    <col min="6923" max="6923" width="29.375" style="2" customWidth="1"/>
    <col min="6924" max="6924" width="29" style="2" customWidth="1"/>
    <col min="6925" max="6925" width="29.625" style="2" customWidth="1"/>
    <col min="6926" max="6926" width="10.625" style="2" customWidth="1"/>
    <col min="6927" max="6927" width="22.125" style="2" customWidth="1"/>
    <col min="6928" max="6928" width="28.125" style="2" customWidth="1"/>
    <col min="6929" max="6929" width="23.125" style="2" customWidth="1"/>
    <col min="6930" max="6930" width="26.875" style="2" customWidth="1"/>
    <col min="6931" max="6931" width="21.625" style="2" customWidth="1"/>
    <col min="6932" max="6932" width="21.5" style="2" customWidth="1"/>
    <col min="6933" max="6933" width="24.5" style="2" customWidth="1"/>
    <col min="6934" max="6934" width="26.625" style="2" customWidth="1"/>
    <col min="6935" max="6935" width="27.625" style="2" customWidth="1"/>
    <col min="6936" max="6936" width="19.375" style="2" customWidth="1"/>
    <col min="6937" max="6937" width="19.125" style="2" customWidth="1"/>
    <col min="6938" max="7169" width="9" style="2"/>
    <col min="7170" max="7170" width="3.625" style="2" customWidth="1"/>
    <col min="7171" max="7171" width="31.875" style="2" customWidth="1"/>
    <col min="7172" max="7172" width="16.5" style="2" customWidth="1"/>
    <col min="7173" max="7173" width="14.5" style="2" bestFit="1" customWidth="1"/>
    <col min="7174" max="7174" width="22.125" style="2" customWidth="1"/>
    <col min="7175" max="7175" width="22.5" style="2" customWidth="1"/>
    <col min="7176" max="7176" width="15.5" style="2" customWidth="1"/>
    <col min="7177" max="7177" width="17.5" style="2" customWidth="1"/>
    <col min="7178" max="7178" width="14" style="2" customWidth="1"/>
    <col min="7179" max="7179" width="29.375" style="2" customWidth="1"/>
    <col min="7180" max="7180" width="29" style="2" customWidth="1"/>
    <col min="7181" max="7181" width="29.625" style="2" customWidth="1"/>
    <col min="7182" max="7182" width="10.625" style="2" customWidth="1"/>
    <col min="7183" max="7183" width="22.125" style="2" customWidth="1"/>
    <col min="7184" max="7184" width="28.125" style="2" customWidth="1"/>
    <col min="7185" max="7185" width="23.125" style="2" customWidth="1"/>
    <col min="7186" max="7186" width="26.875" style="2" customWidth="1"/>
    <col min="7187" max="7187" width="21.625" style="2" customWidth="1"/>
    <col min="7188" max="7188" width="21.5" style="2" customWidth="1"/>
    <col min="7189" max="7189" width="24.5" style="2" customWidth="1"/>
    <col min="7190" max="7190" width="26.625" style="2" customWidth="1"/>
    <col min="7191" max="7191" width="27.625" style="2" customWidth="1"/>
    <col min="7192" max="7192" width="19.375" style="2" customWidth="1"/>
    <col min="7193" max="7193" width="19.125" style="2" customWidth="1"/>
    <col min="7194" max="7425" width="9" style="2"/>
    <col min="7426" max="7426" width="3.625" style="2" customWidth="1"/>
    <col min="7427" max="7427" width="31.875" style="2" customWidth="1"/>
    <col min="7428" max="7428" width="16.5" style="2" customWidth="1"/>
    <col min="7429" max="7429" width="14.5" style="2" bestFit="1" customWidth="1"/>
    <col min="7430" max="7430" width="22.125" style="2" customWidth="1"/>
    <col min="7431" max="7431" width="22.5" style="2" customWidth="1"/>
    <col min="7432" max="7432" width="15.5" style="2" customWidth="1"/>
    <col min="7433" max="7433" width="17.5" style="2" customWidth="1"/>
    <col min="7434" max="7434" width="14" style="2" customWidth="1"/>
    <col min="7435" max="7435" width="29.375" style="2" customWidth="1"/>
    <col min="7436" max="7436" width="29" style="2" customWidth="1"/>
    <col min="7437" max="7437" width="29.625" style="2" customWidth="1"/>
    <col min="7438" max="7438" width="10.625" style="2" customWidth="1"/>
    <col min="7439" max="7439" width="22.125" style="2" customWidth="1"/>
    <col min="7440" max="7440" width="28.125" style="2" customWidth="1"/>
    <col min="7441" max="7441" width="23.125" style="2" customWidth="1"/>
    <col min="7442" max="7442" width="26.875" style="2" customWidth="1"/>
    <col min="7443" max="7443" width="21.625" style="2" customWidth="1"/>
    <col min="7444" max="7444" width="21.5" style="2" customWidth="1"/>
    <col min="7445" max="7445" width="24.5" style="2" customWidth="1"/>
    <col min="7446" max="7446" width="26.625" style="2" customWidth="1"/>
    <col min="7447" max="7447" width="27.625" style="2" customWidth="1"/>
    <col min="7448" max="7448" width="19.375" style="2" customWidth="1"/>
    <col min="7449" max="7449" width="19.125" style="2" customWidth="1"/>
    <col min="7450" max="7681" width="9" style="2"/>
    <col min="7682" max="7682" width="3.625" style="2" customWidth="1"/>
    <col min="7683" max="7683" width="31.875" style="2" customWidth="1"/>
    <col min="7684" max="7684" width="16.5" style="2" customWidth="1"/>
    <col min="7685" max="7685" width="14.5" style="2" bestFit="1" customWidth="1"/>
    <col min="7686" max="7686" width="22.125" style="2" customWidth="1"/>
    <col min="7687" max="7687" width="22.5" style="2" customWidth="1"/>
    <col min="7688" max="7688" width="15.5" style="2" customWidth="1"/>
    <col min="7689" max="7689" width="17.5" style="2" customWidth="1"/>
    <col min="7690" max="7690" width="14" style="2" customWidth="1"/>
    <col min="7691" max="7691" width="29.375" style="2" customWidth="1"/>
    <col min="7692" max="7692" width="29" style="2" customWidth="1"/>
    <col min="7693" max="7693" width="29.625" style="2" customWidth="1"/>
    <col min="7694" max="7694" width="10.625" style="2" customWidth="1"/>
    <col min="7695" max="7695" width="22.125" style="2" customWidth="1"/>
    <col min="7696" max="7696" width="28.125" style="2" customWidth="1"/>
    <col min="7697" max="7697" width="23.125" style="2" customWidth="1"/>
    <col min="7698" max="7698" width="26.875" style="2" customWidth="1"/>
    <col min="7699" max="7699" width="21.625" style="2" customWidth="1"/>
    <col min="7700" max="7700" width="21.5" style="2" customWidth="1"/>
    <col min="7701" max="7701" width="24.5" style="2" customWidth="1"/>
    <col min="7702" max="7702" width="26.625" style="2" customWidth="1"/>
    <col min="7703" max="7703" width="27.625" style="2" customWidth="1"/>
    <col min="7704" max="7704" width="19.375" style="2" customWidth="1"/>
    <col min="7705" max="7705" width="19.125" style="2" customWidth="1"/>
    <col min="7706" max="7937" width="9" style="2"/>
    <col min="7938" max="7938" width="3.625" style="2" customWidth="1"/>
    <col min="7939" max="7939" width="31.875" style="2" customWidth="1"/>
    <col min="7940" max="7940" width="16.5" style="2" customWidth="1"/>
    <col min="7941" max="7941" width="14.5" style="2" bestFit="1" customWidth="1"/>
    <col min="7942" max="7942" width="22.125" style="2" customWidth="1"/>
    <col min="7943" max="7943" width="22.5" style="2" customWidth="1"/>
    <col min="7944" max="7944" width="15.5" style="2" customWidth="1"/>
    <col min="7945" max="7945" width="17.5" style="2" customWidth="1"/>
    <col min="7946" max="7946" width="14" style="2" customWidth="1"/>
    <col min="7947" max="7947" width="29.375" style="2" customWidth="1"/>
    <col min="7948" max="7948" width="29" style="2" customWidth="1"/>
    <col min="7949" max="7949" width="29.625" style="2" customWidth="1"/>
    <col min="7950" max="7950" width="10.625" style="2" customWidth="1"/>
    <col min="7951" max="7951" width="22.125" style="2" customWidth="1"/>
    <col min="7952" max="7952" width="28.125" style="2" customWidth="1"/>
    <col min="7953" max="7953" width="23.125" style="2" customWidth="1"/>
    <col min="7954" max="7954" width="26.875" style="2" customWidth="1"/>
    <col min="7955" max="7955" width="21.625" style="2" customWidth="1"/>
    <col min="7956" max="7956" width="21.5" style="2" customWidth="1"/>
    <col min="7957" max="7957" width="24.5" style="2" customWidth="1"/>
    <col min="7958" max="7958" width="26.625" style="2" customWidth="1"/>
    <col min="7959" max="7959" width="27.625" style="2" customWidth="1"/>
    <col min="7960" max="7960" width="19.375" style="2" customWidth="1"/>
    <col min="7961" max="7961" width="19.125" style="2" customWidth="1"/>
    <col min="7962" max="8193" width="9" style="2"/>
    <col min="8194" max="8194" width="3.625" style="2" customWidth="1"/>
    <col min="8195" max="8195" width="31.875" style="2" customWidth="1"/>
    <col min="8196" max="8196" width="16.5" style="2" customWidth="1"/>
    <col min="8197" max="8197" width="14.5" style="2" bestFit="1" customWidth="1"/>
    <col min="8198" max="8198" width="22.125" style="2" customWidth="1"/>
    <col min="8199" max="8199" width="22.5" style="2" customWidth="1"/>
    <col min="8200" max="8200" width="15.5" style="2" customWidth="1"/>
    <col min="8201" max="8201" width="17.5" style="2" customWidth="1"/>
    <col min="8202" max="8202" width="14" style="2" customWidth="1"/>
    <col min="8203" max="8203" width="29.375" style="2" customWidth="1"/>
    <col min="8204" max="8204" width="29" style="2" customWidth="1"/>
    <col min="8205" max="8205" width="29.625" style="2" customWidth="1"/>
    <col min="8206" max="8206" width="10.625" style="2" customWidth="1"/>
    <col min="8207" max="8207" width="22.125" style="2" customWidth="1"/>
    <col min="8208" max="8208" width="28.125" style="2" customWidth="1"/>
    <col min="8209" max="8209" width="23.125" style="2" customWidth="1"/>
    <col min="8210" max="8210" width="26.875" style="2" customWidth="1"/>
    <col min="8211" max="8211" width="21.625" style="2" customWidth="1"/>
    <col min="8212" max="8212" width="21.5" style="2" customWidth="1"/>
    <col min="8213" max="8213" width="24.5" style="2" customWidth="1"/>
    <col min="8214" max="8214" width="26.625" style="2" customWidth="1"/>
    <col min="8215" max="8215" width="27.625" style="2" customWidth="1"/>
    <col min="8216" max="8216" width="19.375" style="2" customWidth="1"/>
    <col min="8217" max="8217" width="19.125" style="2" customWidth="1"/>
    <col min="8218" max="8449" width="9" style="2"/>
    <col min="8450" max="8450" width="3.625" style="2" customWidth="1"/>
    <col min="8451" max="8451" width="31.875" style="2" customWidth="1"/>
    <col min="8452" max="8452" width="16.5" style="2" customWidth="1"/>
    <col min="8453" max="8453" width="14.5" style="2" bestFit="1" customWidth="1"/>
    <col min="8454" max="8454" width="22.125" style="2" customWidth="1"/>
    <col min="8455" max="8455" width="22.5" style="2" customWidth="1"/>
    <col min="8456" max="8456" width="15.5" style="2" customWidth="1"/>
    <col min="8457" max="8457" width="17.5" style="2" customWidth="1"/>
    <col min="8458" max="8458" width="14" style="2" customWidth="1"/>
    <col min="8459" max="8459" width="29.375" style="2" customWidth="1"/>
    <col min="8460" max="8460" width="29" style="2" customWidth="1"/>
    <col min="8461" max="8461" width="29.625" style="2" customWidth="1"/>
    <col min="8462" max="8462" width="10.625" style="2" customWidth="1"/>
    <col min="8463" max="8463" width="22.125" style="2" customWidth="1"/>
    <col min="8464" max="8464" width="28.125" style="2" customWidth="1"/>
    <col min="8465" max="8465" width="23.125" style="2" customWidth="1"/>
    <col min="8466" max="8466" width="26.875" style="2" customWidth="1"/>
    <col min="8467" max="8467" width="21.625" style="2" customWidth="1"/>
    <col min="8468" max="8468" width="21.5" style="2" customWidth="1"/>
    <col min="8469" max="8469" width="24.5" style="2" customWidth="1"/>
    <col min="8470" max="8470" width="26.625" style="2" customWidth="1"/>
    <col min="8471" max="8471" width="27.625" style="2" customWidth="1"/>
    <col min="8472" max="8472" width="19.375" style="2" customWidth="1"/>
    <col min="8473" max="8473" width="19.125" style="2" customWidth="1"/>
    <col min="8474" max="8705" width="9" style="2"/>
    <col min="8706" max="8706" width="3.625" style="2" customWidth="1"/>
    <col min="8707" max="8707" width="31.875" style="2" customWidth="1"/>
    <col min="8708" max="8708" width="16.5" style="2" customWidth="1"/>
    <col min="8709" max="8709" width="14.5" style="2" bestFit="1" customWidth="1"/>
    <col min="8710" max="8710" width="22.125" style="2" customWidth="1"/>
    <col min="8711" max="8711" width="22.5" style="2" customWidth="1"/>
    <col min="8712" max="8712" width="15.5" style="2" customWidth="1"/>
    <col min="8713" max="8713" width="17.5" style="2" customWidth="1"/>
    <col min="8714" max="8714" width="14" style="2" customWidth="1"/>
    <col min="8715" max="8715" width="29.375" style="2" customWidth="1"/>
    <col min="8716" max="8716" width="29" style="2" customWidth="1"/>
    <col min="8717" max="8717" width="29.625" style="2" customWidth="1"/>
    <col min="8718" max="8718" width="10.625" style="2" customWidth="1"/>
    <col min="8719" max="8719" width="22.125" style="2" customWidth="1"/>
    <col min="8720" max="8720" width="28.125" style="2" customWidth="1"/>
    <col min="8721" max="8721" width="23.125" style="2" customWidth="1"/>
    <col min="8722" max="8722" width="26.875" style="2" customWidth="1"/>
    <col min="8723" max="8723" width="21.625" style="2" customWidth="1"/>
    <col min="8724" max="8724" width="21.5" style="2" customWidth="1"/>
    <col min="8725" max="8725" width="24.5" style="2" customWidth="1"/>
    <col min="8726" max="8726" width="26.625" style="2" customWidth="1"/>
    <col min="8727" max="8727" width="27.625" style="2" customWidth="1"/>
    <col min="8728" max="8728" width="19.375" style="2" customWidth="1"/>
    <col min="8729" max="8729" width="19.125" style="2" customWidth="1"/>
    <col min="8730" max="8961" width="9" style="2"/>
    <col min="8962" max="8962" width="3.625" style="2" customWidth="1"/>
    <col min="8963" max="8963" width="31.875" style="2" customWidth="1"/>
    <col min="8964" max="8964" width="16.5" style="2" customWidth="1"/>
    <col min="8965" max="8965" width="14.5" style="2" bestFit="1" customWidth="1"/>
    <col min="8966" max="8966" width="22.125" style="2" customWidth="1"/>
    <col min="8967" max="8967" width="22.5" style="2" customWidth="1"/>
    <col min="8968" max="8968" width="15.5" style="2" customWidth="1"/>
    <col min="8969" max="8969" width="17.5" style="2" customWidth="1"/>
    <col min="8970" max="8970" width="14" style="2" customWidth="1"/>
    <col min="8971" max="8971" width="29.375" style="2" customWidth="1"/>
    <col min="8972" max="8972" width="29" style="2" customWidth="1"/>
    <col min="8973" max="8973" width="29.625" style="2" customWidth="1"/>
    <col min="8974" max="8974" width="10.625" style="2" customWidth="1"/>
    <col min="8975" max="8975" width="22.125" style="2" customWidth="1"/>
    <col min="8976" max="8976" width="28.125" style="2" customWidth="1"/>
    <col min="8977" max="8977" width="23.125" style="2" customWidth="1"/>
    <col min="8978" max="8978" width="26.875" style="2" customWidth="1"/>
    <col min="8979" max="8979" width="21.625" style="2" customWidth="1"/>
    <col min="8980" max="8980" width="21.5" style="2" customWidth="1"/>
    <col min="8981" max="8981" width="24.5" style="2" customWidth="1"/>
    <col min="8982" max="8982" width="26.625" style="2" customWidth="1"/>
    <col min="8983" max="8983" width="27.625" style="2" customWidth="1"/>
    <col min="8984" max="8984" width="19.375" style="2" customWidth="1"/>
    <col min="8985" max="8985" width="19.125" style="2" customWidth="1"/>
    <col min="8986" max="9217" width="9" style="2"/>
    <col min="9218" max="9218" width="3.625" style="2" customWidth="1"/>
    <col min="9219" max="9219" width="31.875" style="2" customWidth="1"/>
    <col min="9220" max="9220" width="16.5" style="2" customWidth="1"/>
    <col min="9221" max="9221" width="14.5" style="2" bestFit="1" customWidth="1"/>
    <col min="9222" max="9222" width="22.125" style="2" customWidth="1"/>
    <col min="9223" max="9223" width="22.5" style="2" customWidth="1"/>
    <col min="9224" max="9224" width="15.5" style="2" customWidth="1"/>
    <col min="9225" max="9225" width="17.5" style="2" customWidth="1"/>
    <col min="9226" max="9226" width="14" style="2" customWidth="1"/>
    <col min="9227" max="9227" width="29.375" style="2" customWidth="1"/>
    <col min="9228" max="9228" width="29" style="2" customWidth="1"/>
    <col min="9229" max="9229" width="29.625" style="2" customWidth="1"/>
    <col min="9230" max="9230" width="10.625" style="2" customWidth="1"/>
    <col min="9231" max="9231" width="22.125" style="2" customWidth="1"/>
    <col min="9232" max="9232" width="28.125" style="2" customWidth="1"/>
    <col min="9233" max="9233" width="23.125" style="2" customWidth="1"/>
    <col min="9234" max="9234" width="26.875" style="2" customWidth="1"/>
    <col min="9235" max="9235" width="21.625" style="2" customWidth="1"/>
    <col min="9236" max="9236" width="21.5" style="2" customWidth="1"/>
    <col min="9237" max="9237" width="24.5" style="2" customWidth="1"/>
    <col min="9238" max="9238" width="26.625" style="2" customWidth="1"/>
    <col min="9239" max="9239" width="27.625" style="2" customWidth="1"/>
    <col min="9240" max="9240" width="19.375" style="2" customWidth="1"/>
    <col min="9241" max="9241" width="19.125" style="2" customWidth="1"/>
    <col min="9242" max="9473" width="9" style="2"/>
    <col min="9474" max="9474" width="3.625" style="2" customWidth="1"/>
    <col min="9475" max="9475" width="31.875" style="2" customWidth="1"/>
    <col min="9476" max="9476" width="16.5" style="2" customWidth="1"/>
    <col min="9477" max="9477" width="14.5" style="2" bestFit="1" customWidth="1"/>
    <col min="9478" max="9478" width="22.125" style="2" customWidth="1"/>
    <col min="9479" max="9479" width="22.5" style="2" customWidth="1"/>
    <col min="9480" max="9480" width="15.5" style="2" customWidth="1"/>
    <col min="9481" max="9481" width="17.5" style="2" customWidth="1"/>
    <col min="9482" max="9482" width="14" style="2" customWidth="1"/>
    <col min="9483" max="9483" width="29.375" style="2" customWidth="1"/>
    <col min="9484" max="9484" width="29" style="2" customWidth="1"/>
    <col min="9485" max="9485" width="29.625" style="2" customWidth="1"/>
    <col min="9486" max="9486" width="10.625" style="2" customWidth="1"/>
    <col min="9487" max="9487" width="22.125" style="2" customWidth="1"/>
    <col min="9488" max="9488" width="28.125" style="2" customWidth="1"/>
    <col min="9489" max="9489" width="23.125" style="2" customWidth="1"/>
    <col min="9490" max="9490" width="26.875" style="2" customWidth="1"/>
    <col min="9491" max="9491" width="21.625" style="2" customWidth="1"/>
    <col min="9492" max="9492" width="21.5" style="2" customWidth="1"/>
    <col min="9493" max="9493" width="24.5" style="2" customWidth="1"/>
    <col min="9494" max="9494" width="26.625" style="2" customWidth="1"/>
    <col min="9495" max="9495" width="27.625" style="2" customWidth="1"/>
    <col min="9496" max="9496" width="19.375" style="2" customWidth="1"/>
    <col min="9497" max="9497" width="19.125" style="2" customWidth="1"/>
    <col min="9498" max="9729" width="9" style="2"/>
    <col min="9730" max="9730" width="3.625" style="2" customWidth="1"/>
    <col min="9731" max="9731" width="31.875" style="2" customWidth="1"/>
    <col min="9732" max="9732" width="16.5" style="2" customWidth="1"/>
    <col min="9733" max="9733" width="14.5" style="2" bestFit="1" customWidth="1"/>
    <col min="9734" max="9734" width="22.125" style="2" customWidth="1"/>
    <col min="9735" max="9735" width="22.5" style="2" customWidth="1"/>
    <col min="9736" max="9736" width="15.5" style="2" customWidth="1"/>
    <col min="9737" max="9737" width="17.5" style="2" customWidth="1"/>
    <col min="9738" max="9738" width="14" style="2" customWidth="1"/>
    <col min="9739" max="9739" width="29.375" style="2" customWidth="1"/>
    <col min="9740" max="9740" width="29" style="2" customWidth="1"/>
    <col min="9741" max="9741" width="29.625" style="2" customWidth="1"/>
    <col min="9742" max="9742" width="10.625" style="2" customWidth="1"/>
    <col min="9743" max="9743" width="22.125" style="2" customWidth="1"/>
    <col min="9744" max="9744" width="28.125" style="2" customWidth="1"/>
    <col min="9745" max="9745" width="23.125" style="2" customWidth="1"/>
    <col min="9746" max="9746" width="26.875" style="2" customWidth="1"/>
    <col min="9747" max="9747" width="21.625" style="2" customWidth="1"/>
    <col min="9748" max="9748" width="21.5" style="2" customWidth="1"/>
    <col min="9749" max="9749" width="24.5" style="2" customWidth="1"/>
    <col min="9750" max="9750" width="26.625" style="2" customWidth="1"/>
    <col min="9751" max="9751" width="27.625" style="2" customWidth="1"/>
    <col min="9752" max="9752" width="19.375" style="2" customWidth="1"/>
    <col min="9753" max="9753" width="19.125" style="2" customWidth="1"/>
    <col min="9754" max="9985" width="9" style="2"/>
    <col min="9986" max="9986" width="3.625" style="2" customWidth="1"/>
    <col min="9987" max="9987" width="31.875" style="2" customWidth="1"/>
    <col min="9988" max="9988" width="16.5" style="2" customWidth="1"/>
    <col min="9989" max="9989" width="14.5" style="2" bestFit="1" customWidth="1"/>
    <col min="9990" max="9990" width="22.125" style="2" customWidth="1"/>
    <col min="9991" max="9991" width="22.5" style="2" customWidth="1"/>
    <col min="9992" max="9992" width="15.5" style="2" customWidth="1"/>
    <col min="9993" max="9993" width="17.5" style="2" customWidth="1"/>
    <col min="9994" max="9994" width="14" style="2" customWidth="1"/>
    <col min="9995" max="9995" width="29.375" style="2" customWidth="1"/>
    <col min="9996" max="9996" width="29" style="2" customWidth="1"/>
    <col min="9997" max="9997" width="29.625" style="2" customWidth="1"/>
    <col min="9998" max="9998" width="10.625" style="2" customWidth="1"/>
    <col min="9999" max="9999" width="22.125" style="2" customWidth="1"/>
    <col min="10000" max="10000" width="28.125" style="2" customWidth="1"/>
    <col min="10001" max="10001" width="23.125" style="2" customWidth="1"/>
    <col min="10002" max="10002" width="26.875" style="2" customWidth="1"/>
    <col min="10003" max="10003" width="21.625" style="2" customWidth="1"/>
    <col min="10004" max="10004" width="21.5" style="2" customWidth="1"/>
    <col min="10005" max="10005" width="24.5" style="2" customWidth="1"/>
    <col min="10006" max="10006" width="26.625" style="2" customWidth="1"/>
    <col min="10007" max="10007" width="27.625" style="2" customWidth="1"/>
    <col min="10008" max="10008" width="19.375" style="2" customWidth="1"/>
    <col min="10009" max="10009" width="19.125" style="2" customWidth="1"/>
    <col min="10010" max="10241" width="9" style="2"/>
    <col min="10242" max="10242" width="3.625" style="2" customWidth="1"/>
    <col min="10243" max="10243" width="31.875" style="2" customWidth="1"/>
    <col min="10244" max="10244" width="16.5" style="2" customWidth="1"/>
    <col min="10245" max="10245" width="14.5" style="2" bestFit="1" customWidth="1"/>
    <col min="10246" max="10246" width="22.125" style="2" customWidth="1"/>
    <col min="10247" max="10247" width="22.5" style="2" customWidth="1"/>
    <col min="10248" max="10248" width="15.5" style="2" customWidth="1"/>
    <col min="10249" max="10249" width="17.5" style="2" customWidth="1"/>
    <col min="10250" max="10250" width="14" style="2" customWidth="1"/>
    <col min="10251" max="10251" width="29.375" style="2" customWidth="1"/>
    <col min="10252" max="10252" width="29" style="2" customWidth="1"/>
    <col min="10253" max="10253" width="29.625" style="2" customWidth="1"/>
    <col min="10254" max="10254" width="10.625" style="2" customWidth="1"/>
    <col min="10255" max="10255" width="22.125" style="2" customWidth="1"/>
    <col min="10256" max="10256" width="28.125" style="2" customWidth="1"/>
    <col min="10257" max="10257" width="23.125" style="2" customWidth="1"/>
    <col min="10258" max="10258" width="26.875" style="2" customWidth="1"/>
    <col min="10259" max="10259" width="21.625" style="2" customWidth="1"/>
    <col min="10260" max="10260" width="21.5" style="2" customWidth="1"/>
    <col min="10261" max="10261" width="24.5" style="2" customWidth="1"/>
    <col min="10262" max="10262" width="26.625" style="2" customWidth="1"/>
    <col min="10263" max="10263" width="27.625" style="2" customWidth="1"/>
    <col min="10264" max="10264" width="19.375" style="2" customWidth="1"/>
    <col min="10265" max="10265" width="19.125" style="2" customWidth="1"/>
    <col min="10266" max="10497" width="9" style="2"/>
    <col min="10498" max="10498" width="3.625" style="2" customWidth="1"/>
    <col min="10499" max="10499" width="31.875" style="2" customWidth="1"/>
    <col min="10500" max="10500" width="16.5" style="2" customWidth="1"/>
    <col min="10501" max="10501" width="14.5" style="2" bestFit="1" customWidth="1"/>
    <col min="10502" max="10502" width="22.125" style="2" customWidth="1"/>
    <col min="10503" max="10503" width="22.5" style="2" customWidth="1"/>
    <col min="10504" max="10504" width="15.5" style="2" customWidth="1"/>
    <col min="10505" max="10505" width="17.5" style="2" customWidth="1"/>
    <col min="10506" max="10506" width="14" style="2" customWidth="1"/>
    <col min="10507" max="10507" width="29.375" style="2" customWidth="1"/>
    <col min="10508" max="10508" width="29" style="2" customWidth="1"/>
    <col min="10509" max="10509" width="29.625" style="2" customWidth="1"/>
    <col min="10510" max="10510" width="10.625" style="2" customWidth="1"/>
    <col min="10511" max="10511" width="22.125" style="2" customWidth="1"/>
    <col min="10512" max="10512" width="28.125" style="2" customWidth="1"/>
    <col min="10513" max="10513" width="23.125" style="2" customWidth="1"/>
    <col min="10514" max="10514" width="26.875" style="2" customWidth="1"/>
    <col min="10515" max="10515" width="21.625" style="2" customWidth="1"/>
    <col min="10516" max="10516" width="21.5" style="2" customWidth="1"/>
    <col min="10517" max="10517" width="24.5" style="2" customWidth="1"/>
    <col min="10518" max="10518" width="26.625" style="2" customWidth="1"/>
    <col min="10519" max="10519" width="27.625" style="2" customWidth="1"/>
    <col min="10520" max="10520" width="19.375" style="2" customWidth="1"/>
    <col min="10521" max="10521" width="19.125" style="2" customWidth="1"/>
    <col min="10522" max="10753" width="9" style="2"/>
    <col min="10754" max="10754" width="3.625" style="2" customWidth="1"/>
    <col min="10755" max="10755" width="31.875" style="2" customWidth="1"/>
    <col min="10756" max="10756" width="16.5" style="2" customWidth="1"/>
    <col min="10757" max="10757" width="14.5" style="2" bestFit="1" customWidth="1"/>
    <col min="10758" max="10758" width="22.125" style="2" customWidth="1"/>
    <col min="10759" max="10759" width="22.5" style="2" customWidth="1"/>
    <col min="10760" max="10760" width="15.5" style="2" customWidth="1"/>
    <col min="10761" max="10761" width="17.5" style="2" customWidth="1"/>
    <col min="10762" max="10762" width="14" style="2" customWidth="1"/>
    <col min="10763" max="10763" width="29.375" style="2" customWidth="1"/>
    <col min="10764" max="10764" width="29" style="2" customWidth="1"/>
    <col min="10765" max="10765" width="29.625" style="2" customWidth="1"/>
    <col min="10766" max="10766" width="10.625" style="2" customWidth="1"/>
    <col min="10767" max="10767" width="22.125" style="2" customWidth="1"/>
    <col min="10768" max="10768" width="28.125" style="2" customWidth="1"/>
    <col min="10769" max="10769" width="23.125" style="2" customWidth="1"/>
    <col min="10770" max="10770" width="26.875" style="2" customWidth="1"/>
    <col min="10771" max="10771" width="21.625" style="2" customWidth="1"/>
    <col min="10772" max="10772" width="21.5" style="2" customWidth="1"/>
    <col min="10773" max="10773" width="24.5" style="2" customWidth="1"/>
    <col min="10774" max="10774" width="26.625" style="2" customWidth="1"/>
    <col min="10775" max="10775" width="27.625" style="2" customWidth="1"/>
    <col min="10776" max="10776" width="19.375" style="2" customWidth="1"/>
    <col min="10777" max="10777" width="19.125" style="2" customWidth="1"/>
    <col min="10778" max="11009" width="9" style="2"/>
    <col min="11010" max="11010" width="3.625" style="2" customWidth="1"/>
    <col min="11011" max="11011" width="31.875" style="2" customWidth="1"/>
    <col min="11012" max="11012" width="16.5" style="2" customWidth="1"/>
    <col min="11013" max="11013" width="14.5" style="2" bestFit="1" customWidth="1"/>
    <col min="11014" max="11014" width="22.125" style="2" customWidth="1"/>
    <col min="11015" max="11015" width="22.5" style="2" customWidth="1"/>
    <col min="11016" max="11016" width="15.5" style="2" customWidth="1"/>
    <col min="11017" max="11017" width="17.5" style="2" customWidth="1"/>
    <col min="11018" max="11018" width="14" style="2" customWidth="1"/>
    <col min="11019" max="11019" width="29.375" style="2" customWidth="1"/>
    <col min="11020" max="11020" width="29" style="2" customWidth="1"/>
    <col min="11021" max="11021" width="29.625" style="2" customWidth="1"/>
    <col min="11022" max="11022" width="10.625" style="2" customWidth="1"/>
    <col min="11023" max="11023" width="22.125" style="2" customWidth="1"/>
    <col min="11024" max="11024" width="28.125" style="2" customWidth="1"/>
    <col min="11025" max="11025" width="23.125" style="2" customWidth="1"/>
    <col min="11026" max="11026" width="26.875" style="2" customWidth="1"/>
    <col min="11027" max="11027" width="21.625" style="2" customWidth="1"/>
    <col min="11028" max="11028" width="21.5" style="2" customWidth="1"/>
    <col min="11029" max="11029" width="24.5" style="2" customWidth="1"/>
    <col min="11030" max="11030" width="26.625" style="2" customWidth="1"/>
    <col min="11031" max="11031" width="27.625" style="2" customWidth="1"/>
    <col min="11032" max="11032" width="19.375" style="2" customWidth="1"/>
    <col min="11033" max="11033" width="19.125" style="2" customWidth="1"/>
    <col min="11034" max="11265" width="9" style="2"/>
    <col min="11266" max="11266" width="3.625" style="2" customWidth="1"/>
    <col min="11267" max="11267" width="31.875" style="2" customWidth="1"/>
    <col min="11268" max="11268" width="16.5" style="2" customWidth="1"/>
    <col min="11269" max="11269" width="14.5" style="2" bestFit="1" customWidth="1"/>
    <col min="11270" max="11270" width="22.125" style="2" customWidth="1"/>
    <col min="11271" max="11271" width="22.5" style="2" customWidth="1"/>
    <col min="11272" max="11272" width="15.5" style="2" customWidth="1"/>
    <col min="11273" max="11273" width="17.5" style="2" customWidth="1"/>
    <col min="11274" max="11274" width="14" style="2" customWidth="1"/>
    <col min="11275" max="11275" width="29.375" style="2" customWidth="1"/>
    <col min="11276" max="11276" width="29" style="2" customWidth="1"/>
    <col min="11277" max="11277" width="29.625" style="2" customWidth="1"/>
    <col min="11278" max="11278" width="10.625" style="2" customWidth="1"/>
    <col min="11279" max="11279" width="22.125" style="2" customWidth="1"/>
    <col min="11280" max="11280" width="28.125" style="2" customWidth="1"/>
    <col min="11281" max="11281" width="23.125" style="2" customWidth="1"/>
    <col min="11282" max="11282" width="26.875" style="2" customWidth="1"/>
    <col min="11283" max="11283" width="21.625" style="2" customWidth="1"/>
    <col min="11284" max="11284" width="21.5" style="2" customWidth="1"/>
    <col min="11285" max="11285" width="24.5" style="2" customWidth="1"/>
    <col min="11286" max="11286" width="26.625" style="2" customWidth="1"/>
    <col min="11287" max="11287" width="27.625" style="2" customWidth="1"/>
    <col min="11288" max="11288" width="19.375" style="2" customWidth="1"/>
    <col min="11289" max="11289" width="19.125" style="2" customWidth="1"/>
    <col min="11290" max="11521" width="9" style="2"/>
    <col min="11522" max="11522" width="3.625" style="2" customWidth="1"/>
    <col min="11523" max="11523" width="31.875" style="2" customWidth="1"/>
    <col min="11524" max="11524" width="16.5" style="2" customWidth="1"/>
    <col min="11525" max="11525" width="14.5" style="2" bestFit="1" customWidth="1"/>
    <col min="11526" max="11526" width="22.125" style="2" customWidth="1"/>
    <col min="11527" max="11527" width="22.5" style="2" customWidth="1"/>
    <col min="11528" max="11528" width="15.5" style="2" customWidth="1"/>
    <col min="11529" max="11529" width="17.5" style="2" customWidth="1"/>
    <col min="11530" max="11530" width="14" style="2" customWidth="1"/>
    <col min="11531" max="11531" width="29.375" style="2" customWidth="1"/>
    <col min="11532" max="11532" width="29" style="2" customWidth="1"/>
    <col min="11533" max="11533" width="29.625" style="2" customWidth="1"/>
    <col min="11534" max="11534" width="10.625" style="2" customWidth="1"/>
    <col min="11535" max="11535" width="22.125" style="2" customWidth="1"/>
    <col min="11536" max="11536" width="28.125" style="2" customWidth="1"/>
    <col min="11537" max="11537" width="23.125" style="2" customWidth="1"/>
    <col min="11538" max="11538" width="26.875" style="2" customWidth="1"/>
    <col min="11539" max="11539" width="21.625" style="2" customWidth="1"/>
    <col min="11540" max="11540" width="21.5" style="2" customWidth="1"/>
    <col min="11541" max="11541" width="24.5" style="2" customWidth="1"/>
    <col min="11542" max="11542" width="26.625" style="2" customWidth="1"/>
    <col min="11543" max="11543" width="27.625" style="2" customWidth="1"/>
    <col min="11544" max="11544" width="19.375" style="2" customWidth="1"/>
    <col min="11545" max="11545" width="19.125" style="2" customWidth="1"/>
    <col min="11546" max="11777" width="9" style="2"/>
    <col min="11778" max="11778" width="3.625" style="2" customWidth="1"/>
    <col min="11779" max="11779" width="31.875" style="2" customWidth="1"/>
    <col min="11780" max="11780" width="16.5" style="2" customWidth="1"/>
    <col min="11781" max="11781" width="14.5" style="2" bestFit="1" customWidth="1"/>
    <col min="11782" max="11782" width="22.125" style="2" customWidth="1"/>
    <col min="11783" max="11783" width="22.5" style="2" customWidth="1"/>
    <col min="11784" max="11784" width="15.5" style="2" customWidth="1"/>
    <col min="11785" max="11785" width="17.5" style="2" customWidth="1"/>
    <col min="11786" max="11786" width="14" style="2" customWidth="1"/>
    <col min="11787" max="11787" width="29.375" style="2" customWidth="1"/>
    <col min="11788" max="11788" width="29" style="2" customWidth="1"/>
    <col min="11789" max="11789" width="29.625" style="2" customWidth="1"/>
    <col min="11790" max="11790" width="10.625" style="2" customWidth="1"/>
    <col min="11791" max="11791" width="22.125" style="2" customWidth="1"/>
    <col min="11792" max="11792" width="28.125" style="2" customWidth="1"/>
    <col min="11793" max="11793" width="23.125" style="2" customWidth="1"/>
    <col min="11794" max="11794" width="26.875" style="2" customWidth="1"/>
    <col min="11795" max="11795" width="21.625" style="2" customWidth="1"/>
    <col min="11796" max="11796" width="21.5" style="2" customWidth="1"/>
    <col min="11797" max="11797" width="24.5" style="2" customWidth="1"/>
    <col min="11798" max="11798" width="26.625" style="2" customWidth="1"/>
    <col min="11799" max="11799" width="27.625" style="2" customWidth="1"/>
    <col min="11800" max="11800" width="19.375" style="2" customWidth="1"/>
    <col min="11801" max="11801" width="19.125" style="2" customWidth="1"/>
    <col min="11802" max="12033" width="9" style="2"/>
    <col min="12034" max="12034" width="3.625" style="2" customWidth="1"/>
    <col min="12035" max="12035" width="31.875" style="2" customWidth="1"/>
    <col min="12036" max="12036" width="16.5" style="2" customWidth="1"/>
    <col min="12037" max="12037" width="14.5" style="2" bestFit="1" customWidth="1"/>
    <col min="12038" max="12038" width="22.125" style="2" customWidth="1"/>
    <col min="12039" max="12039" width="22.5" style="2" customWidth="1"/>
    <col min="12040" max="12040" width="15.5" style="2" customWidth="1"/>
    <col min="12041" max="12041" width="17.5" style="2" customWidth="1"/>
    <col min="12042" max="12042" width="14" style="2" customWidth="1"/>
    <col min="12043" max="12043" width="29.375" style="2" customWidth="1"/>
    <col min="12044" max="12044" width="29" style="2" customWidth="1"/>
    <col min="12045" max="12045" width="29.625" style="2" customWidth="1"/>
    <col min="12046" max="12046" width="10.625" style="2" customWidth="1"/>
    <col min="12047" max="12047" width="22.125" style="2" customWidth="1"/>
    <col min="12048" max="12048" width="28.125" style="2" customWidth="1"/>
    <col min="12049" max="12049" width="23.125" style="2" customWidth="1"/>
    <col min="12050" max="12050" width="26.875" style="2" customWidth="1"/>
    <col min="12051" max="12051" width="21.625" style="2" customWidth="1"/>
    <col min="12052" max="12052" width="21.5" style="2" customWidth="1"/>
    <col min="12053" max="12053" width="24.5" style="2" customWidth="1"/>
    <col min="12054" max="12054" width="26.625" style="2" customWidth="1"/>
    <col min="12055" max="12055" width="27.625" style="2" customWidth="1"/>
    <col min="12056" max="12056" width="19.375" style="2" customWidth="1"/>
    <col min="12057" max="12057" width="19.125" style="2" customWidth="1"/>
    <col min="12058" max="12289" width="9" style="2"/>
    <col min="12290" max="12290" width="3.625" style="2" customWidth="1"/>
    <col min="12291" max="12291" width="31.875" style="2" customWidth="1"/>
    <col min="12292" max="12292" width="16.5" style="2" customWidth="1"/>
    <col min="12293" max="12293" width="14.5" style="2" bestFit="1" customWidth="1"/>
    <col min="12294" max="12294" width="22.125" style="2" customWidth="1"/>
    <col min="12295" max="12295" width="22.5" style="2" customWidth="1"/>
    <col min="12296" max="12296" width="15.5" style="2" customWidth="1"/>
    <col min="12297" max="12297" width="17.5" style="2" customWidth="1"/>
    <col min="12298" max="12298" width="14" style="2" customWidth="1"/>
    <col min="12299" max="12299" width="29.375" style="2" customWidth="1"/>
    <col min="12300" max="12300" width="29" style="2" customWidth="1"/>
    <col min="12301" max="12301" width="29.625" style="2" customWidth="1"/>
    <col min="12302" max="12302" width="10.625" style="2" customWidth="1"/>
    <col min="12303" max="12303" width="22.125" style="2" customWidth="1"/>
    <col min="12304" max="12304" width="28.125" style="2" customWidth="1"/>
    <col min="12305" max="12305" width="23.125" style="2" customWidth="1"/>
    <col min="12306" max="12306" width="26.875" style="2" customWidth="1"/>
    <col min="12307" max="12307" width="21.625" style="2" customWidth="1"/>
    <col min="12308" max="12308" width="21.5" style="2" customWidth="1"/>
    <col min="12309" max="12309" width="24.5" style="2" customWidth="1"/>
    <col min="12310" max="12310" width="26.625" style="2" customWidth="1"/>
    <col min="12311" max="12311" width="27.625" style="2" customWidth="1"/>
    <col min="12312" max="12312" width="19.375" style="2" customWidth="1"/>
    <col min="12313" max="12313" width="19.125" style="2" customWidth="1"/>
    <col min="12314" max="12545" width="9" style="2"/>
    <col min="12546" max="12546" width="3.625" style="2" customWidth="1"/>
    <col min="12547" max="12547" width="31.875" style="2" customWidth="1"/>
    <col min="12548" max="12548" width="16.5" style="2" customWidth="1"/>
    <col min="12549" max="12549" width="14.5" style="2" bestFit="1" customWidth="1"/>
    <col min="12550" max="12550" width="22.125" style="2" customWidth="1"/>
    <col min="12551" max="12551" width="22.5" style="2" customWidth="1"/>
    <col min="12552" max="12552" width="15.5" style="2" customWidth="1"/>
    <col min="12553" max="12553" width="17.5" style="2" customWidth="1"/>
    <col min="12554" max="12554" width="14" style="2" customWidth="1"/>
    <col min="12555" max="12555" width="29.375" style="2" customWidth="1"/>
    <col min="12556" max="12556" width="29" style="2" customWidth="1"/>
    <col min="12557" max="12557" width="29.625" style="2" customWidth="1"/>
    <col min="12558" max="12558" width="10.625" style="2" customWidth="1"/>
    <col min="12559" max="12559" width="22.125" style="2" customWidth="1"/>
    <col min="12560" max="12560" width="28.125" style="2" customWidth="1"/>
    <col min="12561" max="12561" width="23.125" style="2" customWidth="1"/>
    <col min="12562" max="12562" width="26.875" style="2" customWidth="1"/>
    <col min="12563" max="12563" width="21.625" style="2" customWidth="1"/>
    <col min="12564" max="12564" width="21.5" style="2" customWidth="1"/>
    <col min="12565" max="12565" width="24.5" style="2" customWidth="1"/>
    <col min="12566" max="12566" width="26.625" style="2" customWidth="1"/>
    <col min="12567" max="12567" width="27.625" style="2" customWidth="1"/>
    <col min="12568" max="12568" width="19.375" style="2" customWidth="1"/>
    <col min="12569" max="12569" width="19.125" style="2" customWidth="1"/>
    <col min="12570" max="12801" width="9" style="2"/>
    <col min="12802" max="12802" width="3.625" style="2" customWidth="1"/>
    <col min="12803" max="12803" width="31.875" style="2" customWidth="1"/>
    <col min="12804" max="12804" width="16.5" style="2" customWidth="1"/>
    <col min="12805" max="12805" width="14.5" style="2" bestFit="1" customWidth="1"/>
    <col min="12806" max="12806" width="22.125" style="2" customWidth="1"/>
    <col min="12807" max="12807" width="22.5" style="2" customWidth="1"/>
    <col min="12808" max="12808" width="15.5" style="2" customWidth="1"/>
    <col min="12809" max="12809" width="17.5" style="2" customWidth="1"/>
    <col min="12810" max="12810" width="14" style="2" customWidth="1"/>
    <col min="12811" max="12811" width="29.375" style="2" customWidth="1"/>
    <col min="12812" max="12812" width="29" style="2" customWidth="1"/>
    <col min="12813" max="12813" width="29.625" style="2" customWidth="1"/>
    <col min="12814" max="12814" width="10.625" style="2" customWidth="1"/>
    <col min="12815" max="12815" width="22.125" style="2" customWidth="1"/>
    <col min="12816" max="12816" width="28.125" style="2" customWidth="1"/>
    <col min="12817" max="12817" width="23.125" style="2" customWidth="1"/>
    <col min="12818" max="12818" width="26.875" style="2" customWidth="1"/>
    <col min="12819" max="12819" width="21.625" style="2" customWidth="1"/>
    <col min="12820" max="12820" width="21.5" style="2" customWidth="1"/>
    <col min="12821" max="12821" width="24.5" style="2" customWidth="1"/>
    <col min="12822" max="12822" width="26.625" style="2" customWidth="1"/>
    <col min="12823" max="12823" width="27.625" style="2" customWidth="1"/>
    <col min="12824" max="12824" width="19.375" style="2" customWidth="1"/>
    <col min="12825" max="12825" width="19.125" style="2" customWidth="1"/>
    <col min="12826" max="13057" width="9" style="2"/>
    <col min="13058" max="13058" width="3.625" style="2" customWidth="1"/>
    <col min="13059" max="13059" width="31.875" style="2" customWidth="1"/>
    <col min="13060" max="13060" width="16.5" style="2" customWidth="1"/>
    <col min="13061" max="13061" width="14.5" style="2" bestFit="1" customWidth="1"/>
    <col min="13062" max="13062" width="22.125" style="2" customWidth="1"/>
    <col min="13063" max="13063" width="22.5" style="2" customWidth="1"/>
    <col min="13064" max="13064" width="15.5" style="2" customWidth="1"/>
    <col min="13065" max="13065" width="17.5" style="2" customWidth="1"/>
    <col min="13066" max="13066" width="14" style="2" customWidth="1"/>
    <col min="13067" max="13067" width="29.375" style="2" customWidth="1"/>
    <col min="13068" max="13068" width="29" style="2" customWidth="1"/>
    <col min="13069" max="13069" width="29.625" style="2" customWidth="1"/>
    <col min="13070" max="13070" width="10.625" style="2" customWidth="1"/>
    <col min="13071" max="13071" width="22.125" style="2" customWidth="1"/>
    <col min="13072" max="13072" width="28.125" style="2" customWidth="1"/>
    <col min="13073" max="13073" width="23.125" style="2" customWidth="1"/>
    <col min="13074" max="13074" width="26.875" style="2" customWidth="1"/>
    <col min="13075" max="13075" width="21.625" style="2" customWidth="1"/>
    <col min="13076" max="13076" width="21.5" style="2" customWidth="1"/>
    <col min="13077" max="13077" width="24.5" style="2" customWidth="1"/>
    <col min="13078" max="13078" width="26.625" style="2" customWidth="1"/>
    <col min="13079" max="13079" width="27.625" style="2" customWidth="1"/>
    <col min="13080" max="13080" width="19.375" style="2" customWidth="1"/>
    <col min="13081" max="13081" width="19.125" style="2" customWidth="1"/>
    <col min="13082" max="13313" width="9" style="2"/>
    <col min="13314" max="13314" width="3.625" style="2" customWidth="1"/>
    <col min="13315" max="13315" width="31.875" style="2" customWidth="1"/>
    <col min="13316" max="13316" width="16.5" style="2" customWidth="1"/>
    <col min="13317" max="13317" width="14.5" style="2" bestFit="1" customWidth="1"/>
    <col min="13318" max="13318" width="22.125" style="2" customWidth="1"/>
    <col min="13319" max="13319" width="22.5" style="2" customWidth="1"/>
    <col min="13320" max="13320" width="15.5" style="2" customWidth="1"/>
    <col min="13321" max="13321" width="17.5" style="2" customWidth="1"/>
    <col min="13322" max="13322" width="14" style="2" customWidth="1"/>
    <col min="13323" max="13323" width="29.375" style="2" customWidth="1"/>
    <col min="13324" max="13324" width="29" style="2" customWidth="1"/>
    <col min="13325" max="13325" width="29.625" style="2" customWidth="1"/>
    <col min="13326" max="13326" width="10.625" style="2" customWidth="1"/>
    <col min="13327" max="13327" width="22.125" style="2" customWidth="1"/>
    <col min="13328" max="13328" width="28.125" style="2" customWidth="1"/>
    <col min="13329" max="13329" width="23.125" style="2" customWidth="1"/>
    <col min="13330" max="13330" width="26.875" style="2" customWidth="1"/>
    <col min="13331" max="13331" width="21.625" style="2" customWidth="1"/>
    <col min="13332" max="13332" width="21.5" style="2" customWidth="1"/>
    <col min="13333" max="13333" width="24.5" style="2" customWidth="1"/>
    <col min="13334" max="13334" width="26.625" style="2" customWidth="1"/>
    <col min="13335" max="13335" width="27.625" style="2" customWidth="1"/>
    <col min="13336" max="13336" width="19.375" style="2" customWidth="1"/>
    <col min="13337" max="13337" width="19.125" style="2" customWidth="1"/>
    <col min="13338" max="13569" width="9" style="2"/>
    <col min="13570" max="13570" width="3.625" style="2" customWidth="1"/>
    <col min="13571" max="13571" width="31.875" style="2" customWidth="1"/>
    <col min="13572" max="13572" width="16.5" style="2" customWidth="1"/>
    <col min="13573" max="13573" width="14.5" style="2" bestFit="1" customWidth="1"/>
    <col min="13574" max="13574" width="22.125" style="2" customWidth="1"/>
    <col min="13575" max="13575" width="22.5" style="2" customWidth="1"/>
    <col min="13576" max="13576" width="15.5" style="2" customWidth="1"/>
    <col min="13577" max="13577" width="17.5" style="2" customWidth="1"/>
    <col min="13578" max="13578" width="14" style="2" customWidth="1"/>
    <col min="13579" max="13579" width="29.375" style="2" customWidth="1"/>
    <col min="13580" max="13580" width="29" style="2" customWidth="1"/>
    <col min="13581" max="13581" width="29.625" style="2" customWidth="1"/>
    <col min="13582" max="13582" width="10.625" style="2" customWidth="1"/>
    <col min="13583" max="13583" width="22.125" style="2" customWidth="1"/>
    <col min="13584" max="13584" width="28.125" style="2" customWidth="1"/>
    <col min="13585" max="13585" width="23.125" style="2" customWidth="1"/>
    <col min="13586" max="13586" width="26.875" style="2" customWidth="1"/>
    <col min="13587" max="13587" width="21.625" style="2" customWidth="1"/>
    <col min="13588" max="13588" width="21.5" style="2" customWidth="1"/>
    <col min="13589" max="13589" width="24.5" style="2" customWidth="1"/>
    <col min="13590" max="13590" width="26.625" style="2" customWidth="1"/>
    <col min="13591" max="13591" width="27.625" style="2" customWidth="1"/>
    <col min="13592" max="13592" width="19.375" style="2" customWidth="1"/>
    <col min="13593" max="13593" width="19.125" style="2" customWidth="1"/>
    <col min="13594" max="13825" width="9" style="2"/>
    <col min="13826" max="13826" width="3.625" style="2" customWidth="1"/>
    <col min="13827" max="13827" width="31.875" style="2" customWidth="1"/>
    <col min="13828" max="13828" width="16.5" style="2" customWidth="1"/>
    <col min="13829" max="13829" width="14.5" style="2" bestFit="1" customWidth="1"/>
    <col min="13830" max="13830" width="22.125" style="2" customWidth="1"/>
    <col min="13831" max="13831" width="22.5" style="2" customWidth="1"/>
    <col min="13832" max="13832" width="15.5" style="2" customWidth="1"/>
    <col min="13833" max="13833" width="17.5" style="2" customWidth="1"/>
    <col min="13834" max="13834" width="14" style="2" customWidth="1"/>
    <col min="13835" max="13835" width="29.375" style="2" customWidth="1"/>
    <col min="13836" max="13836" width="29" style="2" customWidth="1"/>
    <col min="13837" max="13837" width="29.625" style="2" customWidth="1"/>
    <col min="13838" max="13838" width="10.625" style="2" customWidth="1"/>
    <col min="13839" max="13839" width="22.125" style="2" customWidth="1"/>
    <col min="13840" max="13840" width="28.125" style="2" customWidth="1"/>
    <col min="13841" max="13841" width="23.125" style="2" customWidth="1"/>
    <col min="13842" max="13842" width="26.875" style="2" customWidth="1"/>
    <col min="13843" max="13843" width="21.625" style="2" customWidth="1"/>
    <col min="13844" max="13844" width="21.5" style="2" customWidth="1"/>
    <col min="13845" max="13845" width="24.5" style="2" customWidth="1"/>
    <col min="13846" max="13846" width="26.625" style="2" customWidth="1"/>
    <col min="13847" max="13847" width="27.625" style="2" customWidth="1"/>
    <col min="13848" max="13848" width="19.375" style="2" customWidth="1"/>
    <col min="13849" max="13849" width="19.125" style="2" customWidth="1"/>
    <col min="13850" max="14081" width="9" style="2"/>
    <col min="14082" max="14082" width="3.625" style="2" customWidth="1"/>
    <col min="14083" max="14083" width="31.875" style="2" customWidth="1"/>
    <col min="14084" max="14084" width="16.5" style="2" customWidth="1"/>
    <col min="14085" max="14085" width="14.5" style="2" bestFit="1" customWidth="1"/>
    <col min="14086" max="14086" width="22.125" style="2" customWidth="1"/>
    <col min="14087" max="14087" width="22.5" style="2" customWidth="1"/>
    <col min="14088" max="14088" width="15.5" style="2" customWidth="1"/>
    <col min="14089" max="14089" width="17.5" style="2" customWidth="1"/>
    <col min="14090" max="14090" width="14" style="2" customWidth="1"/>
    <col min="14091" max="14091" width="29.375" style="2" customWidth="1"/>
    <col min="14092" max="14092" width="29" style="2" customWidth="1"/>
    <col min="14093" max="14093" width="29.625" style="2" customWidth="1"/>
    <col min="14094" max="14094" width="10.625" style="2" customWidth="1"/>
    <col min="14095" max="14095" width="22.125" style="2" customWidth="1"/>
    <col min="14096" max="14096" width="28.125" style="2" customWidth="1"/>
    <col min="14097" max="14097" width="23.125" style="2" customWidth="1"/>
    <col min="14098" max="14098" width="26.875" style="2" customWidth="1"/>
    <col min="14099" max="14099" width="21.625" style="2" customWidth="1"/>
    <col min="14100" max="14100" width="21.5" style="2" customWidth="1"/>
    <col min="14101" max="14101" width="24.5" style="2" customWidth="1"/>
    <col min="14102" max="14102" width="26.625" style="2" customWidth="1"/>
    <col min="14103" max="14103" width="27.625" style="2" customWidth="1"/>
    <col min="14104" max="14104" width="19.375" style="2" customWidth="1"/>
    <col min="14105" max="14105" width="19.125" style="2" customWidth="1"/>
    <col min="14106" max="14337" width="9" style="2"/>
    <col min="14338" max="14338" width="3.625" style="2" customWidth="1"/>
    <col min="14339" max="14339" width="31.875" style="2" customWidth="1"/>
    <col min="14340" max="14340" width="16.5" style="2" customWidth="1"/>
    <col min="14341" max="14341" width="14.5" style="2" bestFit="1" customWidth="1"/>
    <col min="14342" max="14342" width="22.125" style="2" customWidth="1"/>
    <col min="14343" max="14343" width="22.5" style="2" customWidth="1"/>
    <col min="14344" max="14344" width="15.5" style="2" customWidth="1"/>
    <col min="14345" max="14345" width="17.5" style="2" customWidth="1"/>
    <col min="14346" max="14346" width="14" style="2" customWidth="1"/>
    <col min="14347" max="14347" width="29.375" style="2" customWidth="1"/>
    <col min="14348" max="14348" width="29" style="2" customWidth="1"/>
    <col min="14349" max="14349" width="29.625" style="2" customWidth="1"/>
    <col min="14350" max="14350" width="10.625" style="2" customWidth="1"/>
    <col min="14351" max="14351" width="22.125" style="2" customWidth="1"/>
    <col min="14352" max="14352" width="28.125" style="2" customWidth="1"/>
    <col min="14353" max="14353" width="23.125" style="2" customWidth="1"/>
    <col min="14354" max="14354" width="26.875" style="2" customWidth="1"/>
    <col min="14355" max="14355" width="21.625" style="2" customWidth="1"/>
    <col min="14356" max="14356" width="21.5" style="2" customWidth="1"/>
    <col min="14357" max="14357" width="24.5" style="2" customWidth="1"/>
    <col min="14358" max="14358" width="26.625" style="2" customWidth="1"/>
    <col min="14359" max="14359" width="27.625" style="2" customWidth="1"/>
    <col min="14360" max="14360" width="19.375" style="2" customWidth="1"/>
    <col min="14361" max="14361" width="19.125" style="2" customWidth="1"/>
    <col min="14362" max="14593" width="9" style="2"/>
    <col min="14594" max="14594" width="3.625" style="2" customWidth="1"/>
    <col min="14595" max="14595" width="31.875" style="2" customWidth="1"/>
    <col min="14596" max="14596" width="16.5" style="2" customWidth="1"/>
    <col min="14597" max="14597" width="14.5" style="2" bestFit="1" customWidth="1"/>
    <col min="14598" max="14598" width="22.125" style="2" customWidth="1"/>
    <col min="14599" max="14599" width="22.5" style="2" customWidth="1"/>
    <col min="14600" max="14600" width="15.5" style="2" customWidth="1"/>
    <col min="14601" max="14601" width="17.5" style="2" customWidth="1"/>
    <col min="14602" max="14602" width="14" style="2" customWidth="1"/>
    <col min="14603" max="14603" width="29.375" style="2" customWidth="1"/>
    <col min="14604" max="14604" width="29" style="2" customWidth="1"/>
    <col min="14605" max="14605" width="29.625" style="2" customWidth="1"/>
    <col min="14606" max="14606" width="10.625" style="2" customWidth="1"/>
    <col min="14607" max="14607" width="22.125" style="2" customWidth="1"/>
    <col min="14608" max="14608" width="28.125" style="2" customWidth="1"/>
    <col min="14609" max="14609" width="23.125" style="2" customWidth="1"/>
    <col min="14610" max="14610" width="26.875" style="2" customWidth="1"/>
    <col min="14611" max="14611" width="21.625" style="2" customWidth="1"/>
    <col min="14612" max="14612" width="21.5" style="2" customWidth="1"/>
    <col min="14613" max="14613" width="24.5" style="2" customWidth="1"/>
    <col min="14614" max="14614" width="26.625" style="2" customWidth="1"/>
    <col min="14615" max="14615" width="27.625" style="2" customWidth="1"/>
    <col min="14616" max="14616" width="19.375" style="2" customWidth="1"/>
    <col min="14617" max="14617" width="19.125" style="2" customWidth="1"/>
    <col min="14618" max="14849" width="9" style="2"/>
    <col min="14850" max="14850" width="3.625" style="2" customWidth="1"/>
    <col min="14851" max="14851" width="31.875" style="2" customWidth="1"/>
    <col min="14852" max="14852" width="16.5" style="2" customWidth="1"/>
    <col min="14853" max="14853" width="14.5" style="2" bestFit="1" customWidth="1"/>
    <col min="14854" max="14854" width="22.125" style="2" customWidth="1"/>
    <col min="14855" max="14855" width="22.5" style="2" customWidth="1"/>
    <col min="14856" max="14856" width="15.5" style="2" customWidth="1"/>
    <col min="14857" max="14857" width="17.5" style="2" customWidth="1"/>
    <col min="14858" max="14858" width="14" style="2" customWidth="1"/>
    <col min="14859" max="14859" width="29.375" style="2" customWidth="1"/>
    <col min="14860" max="14860" width="29" style="2" customWidth="1"/>
    <col min="14861" max="14861" width="29.625" style="2" customWidth="1"/>
    <col min="14862" max="14862" width="10.625" style="2" customWidth="1"/>
    <col min="14863" max="14863" width="22.125" style="2" customWidth="1"/>
    <col min="14864" max="14864" width="28.125" style="2" customWidth="1"/>
    <col min="14865" max="14865" width="23.125" style="2" customWidth="1"/>
    <col min="14866" max="14866" width="26.875" style="2" customWidth="1"/>
    <col min="14867" max="14867" width="21.625" style="2" customWidth="1"/>
    <col min="14868" max="14868" width="21.5" style="2" customWidth="1"/>
    <col min="14869" max="14869" width="24.5" style="2" customWidth="1"/>
    <col min="14870" max="14870" width="26.625" style="2" customWidth="1"/>
    <col min="14871" max="14871" width="27.625" style="2" customWidth="1"/>
    <col min="14872" max="14872" width="19.375" style="2" customWidth="1"/>
    <col min="14873" max="14873" width="19.125" style="2" customWidth="1"/>
    <col min="14874" max="15105" width="9" style="2"/>
    <col min="15106" max="15106" width="3.625" style="2" customWidth="1"/>
    <col min="15107" max="15107" width="31.875" style="2" customWidth="1"/>
    <col min="15108" max="15108" width="16.5" style="2" customWidth="1"/>
    <col min="15109" max="15109" width="14.5" style="2" bestFit="1" customWidth="1"/>
    <col min="15110" max="15110" width="22.125" style="2" customWidth="1"/>
    <col min="15111" max="15111" width="22.5" style="2" customWidth="1"/>
    <col min="15112" max="15112" width="15.5" style="2" customWidth="1"/>
    <col min="15113" max="15113" width="17.5" style="2" customWidth="1"/>
    <col min="15114" max="15114" width="14" style="2" customWidth="1"/>
    <col min="15115" max="15115" width="29.375" style="2" customWidth="1"/>
    <col min="15116" max="15116" width="29" style="2" customWidth="1"/>
    <col min="15117" max="15117" width="29.625" style="2" customWidth="1"/>
    <col min="15118" max="15118" width="10.625" style="2" customWidth="1"/>
    <col min="15119" max="15119" width="22.125" style="2" customWidth="1"/>
    <col min="15120" max="15120" width="28.125" style="2" customWidth="1"/>
    <col min="15121" max="15121" width="23.125" style="2" customWidth="1"/>
    <col min="15122" max="15122" width="26.875" style="2" customWidth="1"/>
    <col min="15123" max="15123" width="21.625" style="2" customWidth="1"/>
    <col min="15124" max="15124" width="21.5" style="2" customWidth="1"/>
    <col min="15125" max="15125" width="24.5" style="2" customWidth="1"/>
    <col min="15126" max="15126" width="26.625" style="2" customWidth="1"/>
    <col min="15127" max="15127" width="27.625" style="2" customWidth="1"/>
    <col min="15128" max="15128" width="19.375" style="2" customWidth="1"/>
    <col min="15129" max="15129" width="19.125" style="2" customWidth="1"/>
    <col min="15130" max="15361" width="9" style="2"/>
    <col min="15362" max="15362" width="3.625" style="2" customWidth="1"/>
    <col min="15363" max="15363" width="31.875" style="2" customWidth="1"/>
    <col min="15364" max="15364" width="16.5" style="2" customWidth="1"/>
    <col min="15365" max="15365" width="14.5" style="2" bestFit="1" customWidth="1"/>
    <col min="15366" max="15366" width="22.125" style="2" customWidth="1"/>
    <col min="15367" max="15367" width="22.5" style="2" customWidth="1"/>
    <col min="15368" max="15368" width="15.5" style="2" customWidth="1"/>
    <col min="15369" max="15369" width="17.5" style="2" customWidth="1"/>
    <col min="15370" max="15370" width="14" style="2" customWidth="1"/>
    <col min="15371" max="15371" width="29.375" style="2" customWidth="1"/>
    <col min="15372" max="15372" width="29" style="2" customWidth="1"/>
    <col min="15373" max="15373" width="29.625" style="2" customWidth="1"/>
    <col min="15374" max="15374" width="10.625" style="2" customWidth="1"/>
    <col min="15375" max="15375" width="22.125" style="2" customWidth="1"/>
    <col min="15376" max="15376" width="28.125" style="2" customWidth="1"/>
    <col min="15377" max="15377" width="23.125" style="2" customWidth="1"/>
    <col min="15378" max="15378" width="26.875" style="2" customWidth="1"/>
    <col min="15379" max="15379" width="21.625" style="2" customWidth="1"/>
    <col min="15380" max="15380" width="21.5" style="2" customWidth="1"/>
    <col min="15381" max="15381" width="24.5" style="2" customWidth="1"/>
    <col min="15382" max="15382" width="26.625" style="2" customWidth="1"/>
    <col min="15383" max="15383" width="27.625" style="2" customWidth="1"/>
    <col min="15384" max="15384" width="19.375" style="2" customWidth="1"/>
    <col min="15385" max="15385" width="19.125" style="2" customWidth="1"/>
    <col min="15386" max="15617" width="9" style="2"/>
    <col min="15618" max="15618" width="3.625" style="2" customWidth="1"/>
    <col min="15619" max="15619" width="31.875" style="2" customWidth="1"/>
    <col min="15620" max="15620" width="16.5" style="2" customWidth="1"/>
    <col min="15621" max="15621" width="14.5" style="2" bestFit="1" customWidth="1"/>
    <col min="15622" max="15622" width="22.125" style="2" customWidth="1"/>
    <col min="15623" max="15623" width="22.5" style="2" customWidth="1"/>
    <col min="15624" max="15624" width="15.5" style="2" customWidth="1"/>
    <col min="15625" max="15625" width="17.5" style="2" customWidth="1"/>
    <col min="15626" max="15626" width="14" style="2" customWidth="1"/>
    <col min="15627" max="15627" width="29.375" style="2" customWidth="1"/>
    <col min="15628" max="15628" width="29" style="2" customWidth="1"/>
    <col min="15629" max="15629" width="29.625" style="2" customWidth="1"/>
    <col min="15630" max="15630" width="10.625" style="2" customWidth="1"/>
    <col min="15631" max="15631" width="22.125" style="2" customWidth="1"/>
    <col min="15632" max="15632" width="28.125" style="2" customWidth="1"/>
    <col min="15633" max="15633" width="23.125" style="2" customWidth="1"/>
    <col min="15634" max="15634" width="26.875" style="2" customWidth="1"/>
    <col min="15635" max="15635" width="21.625" style="2" customWidth="1"/>
    <col min="15636" max="15636" width="21.5" style="2" customWidth="1"/>
    <col min="15637" max="15637" width="24.5" style="2" customWidth="1"/>
    <col min="15638" max="15638" width="26.625" style="2" customWidth="1"/>
    <col min="15639" max="15639" width="27.625" style="2" customWidth="1"/>
    <col min="15640" max="15640" width="19.375" style="2" customWidth="1"/>
    <col min="15641" max="15641" width="19.125" style="2" customWidth="1"/>
    <col min="15642" max="15873" width="9" style="2"/>
    <col min="15874" max="15874" width="3.625" style="2" customWidth="1"/>
    <col min="15875" max="15875" width="31.875" style="2" customWidth="1"/>
    <col min="15876" max="15876" width="16.5" style="2" customWidth="1"/>
    <col min="15877" max="15877" width="14.5" style="2" bestFit="1" customWidth="1"/>
    <col min="15878" max="15878" width="22.125" style="2" customWidth="1"/>
    <col min="15879" max="15879" width="22.5" style="2" customWidth="1"/>
    <col min="15880" max="15880" width="15.5" style="2" customWidth="1"/>
    <col min="15881" max="15881" width="17.5" style="2" customWidth="1"/>
    <col min="15882" max="15882" width="14" style="2" customWidth="1"/>
    <col min="15883" max="15883" width="29.375" style="2" customWidth="1"/>
    <col min="15884" max="15884" width="29" style="2" customWidth="1"/>
    <col min="15885" max="15885" width="29.625" style="2" customWidth="1"/>
    <col min="15886" max="15886" width="10.625" style="2" customWidth="1"/>
    <col min="15887" max="15887" width="22.125" style="2" customWidth="1"/>
    <col min="15888" max="15888" width="28.125" style="2" customWidth="1"/>
    <col min="15889" max="15889" width="23.125" style="2" customWidth="1"/>
    <col min="15890" max="15890" width="26.875" style="2" customWidth="1"/>
    <col min="15891" max="15891" width="21.625" style="2" customWidth="1"/>
    <col min="15892" max="15892" width="21.5" style="2" customWidth="1"/>
    <col min="15893" max="15893" width="24.5" style="2" customWidth="1"/>
    <col min="15894" max="15894" width="26.625" style="2" customWidth="1"/>
    <col min="15895" max="15895" width="27.625" style="2" customWidth="1"/>
    <col min="15896" max="15896" width="19.375" style="2" customWidth="1"/>
    <col min="15897" max="15897" width="19.125" style="2" customWidth="1"/>
    <col min="15898" max="16129" width="9" style="2"/>
    <col min="16130" max="16130" width="3.625" style="2" customWidth="1"/>
    <col min="16131" max="16131" width="31.875" style="2" customWidth="1"/>
    <col min="16132" max="16132" width="16.5" style="2" customWidth="1"/>
    <col min="16133" max="16133" width="14.5" style="2" bestFit="1" customWidth="1"/>
    <col min="16134" max="16134" width="22.125" style="2" customWidth="1"/>
    <col min="16135" max="16135" width="22.5" style="2" customWidth="1"/>
    <col min="16136" max="16136" width="15.5" style="2" customWidth="1"/>
    <col min="16137" max="16137" width="17.5" style="2" customWidth="1"/>
    <col min="16138" max="16138" width="14" style="2" customWidth="1"/>
    <col min="16139" max="16139" width="29.375" style="2" customWidth="1"/>
    <col min="16140" max="16140" width="29" style="2" customWidth="1"/>
    <col min="16141" max="16141" width="29.625" style="2" customWidth="1"/>
    <col min="16142" max="16142" width="10.625" style="2" customWidth="1"/>
    <col min="16143" max="16143" width="22.125" style="2" customWidth="1"/>
    <col min="16144" max="16144" width="28.125" style="2" customWidth="1"/>
    <col min="16145" max="16145" width="23.125" style="2" customWidth="1"/>
    <col min="16146" max="16146" width="26.875" style="2" customWidth="1"/>
    <col min="16147" max="16147" width="21.625" style="2" customWidth="1"/>
    <col min="16148" max="16148" width="21.5" style="2" customWidth="1"/>
    <col min="16149" max="16149" width="24.5" style="2" customWidth="1"/>
    <col min="16150" max="16150" width="26.625" style="2" customWidth="1"/>
    <col min="16151" max="16151" width="27.625" style="2" customWidth="1"/>
    <col min="16152" max="16152" width="19.375" style="2" customWidth="1"/>
    <col min="16153" max="16153" width="19.125" style="2" customWidth="1"/>
    <col min="16154" max="16384" width="9" style="2"/>
  </cols>
  <sheetData>
    <row r="1" spans="1:24" ht="31.5" thickBot="1" x14ac:dyDescent="0.3">
      <c r="B1" s="279" t="s">
        <v>331</v>
      </c>
      <c r="C1" s="279"/>
      <c r="D1" s="279"/>
      <c r="E1" s="279"/>
      <c r="F1" s="279"/>
      <c r="G1" s="279"/>
      <c r="H1" s="279"/>
      <c r="I1" s="279"/>
      <c r="J1" s="279"/>
      <c r="K1" s="279"/>
      <c r="L1" s="279"/>
      <c r="M1" s="3"/>
      <c r="N1" s="3"/>
      <c r="P1" s="2"/>
      <c r="V1" s="2" t="s">
        <v>258</v>
      </c>
      <c r="W1" s="4" t="s">
        <v>66</v>
      </c>
      <c r="X1" s="5" t="s">
        <v>67</v>
      </c>
    </row>
    <row r="2" spans="1:24" ht="27" x14ac:dyDescent="0.25">
      <c r="A2" s="55" t="s">
        <v>68</v>
      </c>
      <c r="B2" s="70" t="s">
        <v>326</v>
      </c>
      <c r="C2" s="306" t="s">
        <v>261</v>
      </c>
      <c r="D2" s="307"/>
      <c r="E2" s="307"/>
      <c r="F2" s="307"/>
      <c r="G2" s="307"/>
      <c r="H2" s="307"/>
      <c r="I2" s="307"/>
      <c r="J2" s="307"/>
      <c r="K2" s="307"/>
      <c r="L2" s="307"/>
      <c r="M2" s="307"/>
      <c r="N2" s="308"/>
      <c r="P2" s="2"/>
      <c r="W2" s="4" t="s">
        <v>206</v>
      </c>
      <c r="X2" s="5" t="s">
        <v>207</v>
      </c>
    </row>
    <row r="3" spans="1:24" ht="57" customHeight="1" x14ac:dyDescent="0.25">
      <c r="A3" s="337" t="s">
        <v>253</v>
      </c>
      <c r="B3" s="314" t="s">
        <v>327</v>
      </c>
      <c r="C3" s="309" t="s">
        <v>332</v>
      </c>
      <c r="D3" s="310"/>
      <c r="E3" s="310"/>
      <c r="F3" s="310"/>
      <c r="G3" s="310"/>
      <c r="H3" s="310"/>
      <c r="I3" s="310"/>
      <c r="J3" s="310"/>
      <c r="K3" s="310"/>
      <c r="L3" s="310"/>
      <c r="M3" s="310"/>
      <c r="N3" s="311"/>
      <c r="P3" s="2"/>
      <c r="W3" s="6" t="s">
        <v>69</v>
      </c>
      <c r="X3" s="6" t="s">
        <v>48</v>
      </c>
    </row>
    <row r="4" spans="1:24" ht="75.599999999999994" customHeight="1" x14ac:dyDescent="0.25">
      <c r="A4" s="338"/>
      <c r="B4" s="315"/>
      <c r="C4" s="309"/>
      <c r="D4" s="310"/>
      <c r="E4" s="310"/>
      <c r="F4" s="310"/>
      <c r="G4" s="310"/>
      <c r="H4" s="310"/>
      <c r="I4" s="310"/>
      <c r="J4" s="310"/>
      <c r="K4" s="310"/>
      <c r="L4" s="310"/>
      <c r="M4" s="310"/>
      <c r="N4" s="311"/>
      <c r="P4" s="2"/>
      <c r="W4" s="6" t="s">
        <v>71</v>
      </c>
      <c r="X4" s="6"/>
    </row>
    <row r="5" spans="1:24" ht="20.25" customHeight="1" x14ac:dyDescent="0.25">
      <c r="A5" s="338"/>
      <c r="B5" s="71" t="s">
        <v>70</v>
      </c>
      <c r="C5" s="280" t="s">
        <v>260</v>
      </c>
      <c r="D5" s="281"/>
      <c r="E5" s="282"/>
      <c r="F5" s="72" t="s">
        <v>196</v>
      </c>
      <c r="G5" s="231" t="s">
        <v>268</v>
      </c>
      <c r="H5" s="73" t="s">
        <v>176</v>
      </c>
      <c r="I5" s="230" t="s">
        <v>269</v>
      </c>
      <c r="J5" s="325" t="s">
        <v>266</v>
      </c>
      <c r="K5" s="316" t="s">
        <v>270</v>
      </c>
      <c r="L5" s="317"/>
      <c r="M5" s="317"/>
      <c r="N5" s="318"/>
      <c r="P5" s="2"/>
      <c r="W5" s="6" t="s">
        <v>73</v>
      </c>
      <c r="X5" s="6"/>
    </row>
    <row r="6" spans="1:24" ht="20.25" x14ac:dyDescent="0.25">
      <c r="A6" s="338"/>
      <c r="B6" s="71" t="s">
        <v>72</v>
      </c>
      <c r="C6" s="312" t="s">
        <v>267</v>
      </c>
      <c r="D6" s="310"/>
      <c r="E6" s="310"/>
      <c r="F6" s="310"/>
      <c r="G6" s="310"/>
      <c r="H6" s="310"/>
      <c r="I6" s="313"/>
      <c r="J6" s="326"/>
      <c r="K6" s="319"/>
      <c r="L6" s="320"/>
      <c r="M6" s="320"/>
      <c r="N6" s="321"/>
      <c r="P6" s="2"/>
      <c r="W6" s="6" t="s">
        <v>75</v>
      </c>
      <c r="X6" s="6"/>
    </row>
    <row r="7" spans="1:24" ht="20.25" x14ac:dyDescent="0.25">
      <c r="A7" s="338"/>
      <c r="B7" s="71" t="s">
        <v>74</v>
      </c>
      <c r="C7" s="312" t="s">
        <v>325</v>
      </c>
      <c r="D7" s="310"/>
      <c r="E7" s="310"/>
      <c r="F7" s="310"/>
      <c r="G7" s="310"/>
      <c r="H7" s="310"/>
      <c r="I7" s="313"/>
      <c r="J7" s="327"/>
      <c r="K7" s="322"/>
      <c r="L7" s="323"/>
      <c r="M7" s="323"/>
      <c r="N7" s="324"/>
    </row>
    <row r="8" spans="1:24" ht="93.75" x14ac:dyDescent="0.25">
      <c r="A8" s="338"/>
      <c r="B8" s="290" t="s">
        <v>76</v>
      </c>
      <c r="C8" s="75" t="s">
        <v>77</v>
      </c>
      <c r="D8" s="74" t="s">
        <v>78</v>
      </c>
      <c r="E8" s="74" t="s">
        <v>79</v>
      </c>
      <c r="F8" s="74" t="s">
        <v>80</v>
      </c>
      <c r="G8" s="74" t="s">
        <v>195</v>
      </c>
      <c r="H8" s="74" t="s">
        <v>81</v>
      </c>
      <c r="I8" s="74" t="s">
        <v>82</v>
      </c>
      <c r="J8" s="294" t="s">
        <v>83</v>
      </c>
      <c r="K8" s="295"/>
      <c r="L8" s="295"/>
      <c r="M8" s="295"/>
      <c r="N8" s="296"/>
    </row>
    <row r="9" spans="1:24" ht="18.75" x14ac:dyDescent="0.25">
      <c r="A9" s="338"/>
      <c r="B9" s="291"/>
      <c r="C9" s="232" t="str">
        <f>C5</f>
        <v>幸福金針菇</v>
      </c>
      <c r="D9" s="233">
        <v>10000</v>
      </c>
      <c r="E9" s="237" t="s">
        <v>43</v>
      </c>
      <c r="F9" s="234">
        <v>0.5</v>
      </c>
      <c r="G9" s="235">
        <f>D9*F9</f>
        <v>5000</v>
      </c>
      <c r="H9" s="236">
        <f>D9/(D9+D11+D12)</f>
        <v>0.33333333333333331</v>
      </c>
      <c r="I9" s="237" t="s">
        <v>265</v>
      </c>
      <c r="J9" s="297"/>
      <c r="K9" s="298"/>
      <c r="L9" s="298"/>
      <c r="M9" s="298"/>
      <c r="N9" s="299"/>
    </row>
    <row r="10" spans="1:24" ht="93.75" x14ac:dyDescent="0.25">
      <c r="A10" s="338"/>
      <c r="B10" s="290" t="s">
        <v>84</v>
      </c>
      <c r="C10" s="75" t="s">
        <v>85</v>
      </c>
      <c r="D10" s="74" t="s">
        <v>86</v>
      </c>
      <c r="E10" s="74" t="s">
        <v>87</v>
      </c>
      <c r="F10" s="74" t="s">
        <v>88</v>
      </c>
      <c r="G10" s="74" t="s">
        <v>195</v>
      </c>
      <c r="H10" s="74" t="s">
        <v>89</v>
      </c>
      <c r="I10" s="74" t="s">
        <v>82</v>
      </c>
      <c r="J10" s="294" t="s">
        <v>83</v>
      </c>
      <c r="K10" s="295"/>
      <c r="L10" s="295"/>
      <c r="M10" s="295"/>
      <c r="N10" s="296"/>
    </row>
    <row r="11" spans="1:24" ht="18.75" x14ac:dyDescent="0.25">
      <c r="A11" s="338"/>
      <c r="B11" s="292"/>
      <c r="C11" s="232" t="s">
        <v>262</v>
      </c>
      <c r="D11" s="233">
        <v>20000</v>
      </c>
      <c r="E11" s="237" t="s">
        <v>43</v>
      </c>
      <c r="F11" s="234">
        <v>1</v>
      </c>
      <c r="G11" s="235">
        <f>D11*F11</f>
        <v>20000</v>
      </c>
      <c r="H11" s="236">
        <f>D11/(D9+D12+D11)</f>
        <v>0.66666666666666663</v>
      </c>
      <c r="I11" s="237" t="s">
        <v>265</v>
      </c>
      <c r="J11" s="300"/>
      <c r="K11" s="301"/>
      <c r="L11" s="301"/>
      <c r="M11" s="301"/>
      <c r="N11" s="302"/>
    </row>
    <row r="12" spans="1:24" ht="18.75" x14ac:dyDescent="0.25">
      <c r="A12" s="338"/>
      <c r="B12" s="292"/>
      <c r="C12" s="138"/>
      <c r="D12" s="139"/>
      <c r="E12" s="140"/>
      <c r="F12" s="140"/>
      <c r="G12" s="122">
        <f>D12*F12</f>
        <v>0</v>
      </c>
      <c r="H12" s="150">
        <f>D12/(D9+D12+D11)</f>
        <v>0</v>
      </c>
      <c r="I12" s="130" t="s">
        <v>257</v>
      </c>
      <c r="J12" s="300"/>
      <c r="K12" s="301"/>
      <c r="L12" s="301"/>
      <c r="M12" s="301"/>
      <c r="N12" s="302"/>
    </row>
    <row r="13" spans="1:24" ht="19.5" thickBot="1" x14ac:dyDescent="0.3">
      <c r="A13" s="338"/>
      <c r="B13" s="293"/>
      <c r="C13" s="217"/>
      <c r="D13" s="218"/>
      <c r="E13" s="219"/>
      <c r="F13" s="219"/>
      <c r="G13" s="220">
        <f>D13*F13</f>
        <v>0</v>
      </c>
      <c r="H13" s="221">
        <f>D12/(D9+D12+D11)</f>
        <v>0</v>
      </c>
      <c r="I13" s="222" t="s">
        <v>257</v>
      </c>
      <c r="J13" s="303"/>
      <c r="K13" s="304"/>
      <c r="L13" s="304"/>
      <c r="M13" s="304"/>
      <c r="N13" s="305"/>
    </row>
    <row r="14" spans="1:24" ht="16.5" customHeight="1" thickBot="1" x14ac:dyDescent="0.3">
      <c r="A14" s="338"/>
      <c r="B14" s="3"/>
      <c r="C14" s="3"/>
      <c r="D14" s="3"/>
      <c r="E14" s="3"/>
      <c r="F14" s="3"/>
      <c r="G14" s="3"/>
      <c r="H14" s="3"/>
      <c r="I14" s="3"/>
      <c r="J14" s="3"/>
      <c r="K14" s="3"/>
      <c r="L14" s="3"/>
      <c r="M14" s="3"/>
      <c r="N14" s="3"/>
    </row>
    <row r="15" spans="1:24" ht="21" thickBot="1" x14ac:dyDescent="0.3">
      <c r="A15" s="338"/>
      <c r="B15" s="283" t="s">
        <v>90</v>
      </c>
      <c r="C15" s="76" t="s">
        <v>91</v>
      </c>
      <c r="D15" s="76" t="s">
        <v>92</v>
      </c>
      <c r="E15" s="76" t="s">
        <v>93</v>
      </c>
      <c r="F15" s="77" t="s">
        <v>94</v>
      </c>
      <c r="G15" s="3"/>
      <c r="H15" s="286" t="s">
        <v>98</v>
      </c>
      <c r="I15" s="287"/>
      <c r="J15" s="287"/>
      <c r="K15" s="287"/>
      <c r="L15" s="288"/>
      <c r="M15" s="3"/>
      <c r="N15" s="3"/>
    </row>
    <row r="16" spans="1:24" ht="75" x14ac:dyDescent="0.25">
      <c r="A16" s="338"/>
      <c r="B16" s="284"/>
      <c r="C16" s="238" t="s">
        <v>264</v>
      </c>
      <c r="D16" s="238" t="s">
        <v>322</v>
      </c>
      <c r="E16" s="238" t="s">
        <v>323</v>
      </c>
      <c r="F16" s="238" t="s">
        <v>323</v>
      </c>
      <c r="G16" s="3"/>
      <c r="H16" s="78" t="s">
        <v>99</v>
      </c>
      <c r="I16" s="123" t="s">
        <v>100</v>
      </c>
      <c r="J16" s="123" t="s">
        <v>101</v>
      </c>
      <c r="K16" s="123" t="s">
        <v>102</v>
      </c>
      <c r="L16" s="124" t="s">
        <v>103</v>
      </c>
      <c r="M16" s="3"/>
      <c r="N16" s="3"/>
    </row>
    <row r="17" spans="1:16" ht="57" thickBot="1" x14ac:dyDescent="0.3">
      <c r="A17" s="339"/>
      <c r="B17" s="285"/>
      <c r="C17" s="11"/>
      <c r="D17" s="11"/>
      <c r="E17" s="11"/>
      <c r="F17" s="12"/>
      <c r="G17" s="3"/>
      <c r="H17" s="79" t="s">
        <v>104</v>
      </c>
      <c r="I17" s="239">
        <v>0.33</v>
      </c>
      <c r="J17" s="238" t="s">
        <v>289</v>
      </c>
      <c r="K17" s="240" t="s">
        <v>265</v>
      </c>
      <c r="L17" s="10"/>
      <c r="M17" s="3"/>
      <c r="N17" s="3"/>
    </row>
    <row r="18" spans="1:16" ht="18.75" x14ac:dyDescent="0.25">
      <c r="A18" s="3"/>
      <c r="B18" s="3"/>
      <c r="C18" s="3"/>
      <c r="D18" s="3"/>
      <c r="E18" s="3"/>
      <c r="F18" s="3"/>
      <c r="G18" s="3"/>
      <c r="H18" s="79" t="s">
        <v>105</v>
      </c>
      <c r="I18" s="239">
        <v>1</v>
      </c>
      <c r="J18" s="238" t="s">
        <v>263</v>
      </c>
      <c r="K18" s="240" t="s">
        <v>288</v>
      </c>
      <c r="L18" s="10"/>
      <c r="M18" s="13"/>
      <c r="N18" s="13"/>
    </row>
    <row r="19" spans="1:16" ht="57" thickBot="1" x14ac:dyDescent="0.3">
      <c r="A19" s="216"/>
      <c r="B19" s="289"/>
      <c r="C19" s="289"/>
      <c r="D19" s="289"/>
      <c r="E19" s="289"/>
      <c r="F19" s="289"/>
      <c r="G19" s="3"/>
      <c r="H19" s="211" t="s">
        <v>106</v>
      </c>
      <c r="I19" s="239">
        <v>0.4</v>
      </c>
      <c r="J19" s="238" t="s">
        <v>299</v>
      </c>
      <c r="K19" s="240" t="s">
        <v>300</v>
      </c>
      <c r="L19" s="12"/>
      <c r="M19" s="13"/>
      <c r="N19" s="13"/>
    </row>
    <row r="20" spans="1:16" ht="16.5" thickBot="1" x14ac:dyDescent="0.3">
      <c r="A20" s="3"/>
      <c r="B20" s="3"/>
      <c r="C20" s="3"/>
      <c r="D20" s="3"/>
      <c r="E20" s="3"/>
      <c r="F20" s="3"/>
      <c r="G20" s="3"/>
      <c r="H20" s="3"/>
      <c r="I20" s="3"/>
      <c r="J20" s="3"/>
      <c r="K20" s="3"/>
      <c r="L20" s="3"/>
      <c r="M20" s="13"/>
      <c r="N20" s="13"/>
    </row>
    <row r="21" spans="1:16" ht="61.5" customHeight="1" thickBot="1" x14ac:dyDescent="0.3">
      <c r="A21" s="358" t="s">
        <v>97</v>
      </c>
      <c r="B21" s="394" t="s">
        <v>107</v>
      </c>
      <c r="C21" s="395"/>
      <c r="D21" s="395"/>
      <c r="E21" s="395"/>
      <c r="F21" s="395"/>
      <c r="G21" s="395"/>
      <c r="H21" s="395"/>
      <c r="I21" s="395"/>
      <c r="J21" s="395"/>
      <c r="K21" s="395"/>
      <c r="L21" s="395"/>
      <c r="M21" s="395"/>
      <c r="N21" s="395"/>
      <c r="O21" s="396"/>
    </row>
    <row r="22" spans="1:16" ht="21" thickBot="1" x14ac:dyDescent="0.3">
      <c r="A22" s="339"/>
      <c r="B22" s="342" t="s">
        <v>213</v>
      </c>
      <c r="C22" s="343"/>
      <c r="D22" s="343"/>
      <c r="E22" s="343"/>
      <c r="F22" s="343"/>
      <c r="G22" s="343"/>
      <c r="H22" s="343"/>
      <c r="I22" s="343"/>
      <c r="J22" s="343"/>
      <c r="K22" s="343"/>
      <c r="L22" s="343"/>
      <c r="M22" s="343"/>
      <c r="N22" s="343"/>
      <c r="O22" s="343"/>
      <c r="P22" s="2"/>
    </row>
    <row r="23" spans="1:16" ht="19.5" thickBot="1" x14ac:dyDescent="0.3">
      <c r="A23" s="344" t="s">
        <v>333</v>
      </c>
      <c r="B23" s="146" t="s">
        <v>109</v>
      </c>
      <c r="C23" s="345" t="str">
        <f>C6</f>
        <v>2024/1/1~2024/12/31</v>
      </c>
      <c r="D23" s="345"/>
      <c r="E23" s="345"/>
      <c r="F23" s="345"/>
      <c r="G23" s="345"/>
      <c r="H23" s="345"/>
      <c r="I23" s="345"/>
      <c r="J23" s="345"/>
      <c r="K23" s="345"/>
      <c r="L23" s="345"/>
      <c r="M23" s="345"/>
      <c r="N23" s="346"/>
      <c r="O23" s="347"/>
      <c r="P23" s="2"/>
    </row>
    <row r="24" spans="1:16" ht="25.5" customHeight="1" thickBot="1" x14ac:dyDescent="0.3">
      <c r="A24" s="344"/>
      <c r="B24" s="356" t="s">
        <v>177</v>
      </c>
      <c r="C24" s="352" t="s">
        <v>182</v>
      </c>
      <c r="D24" s="353"/>
      <c r="E24" s="353"/>
      <c r="F24" s="353"/>
      <c r="G24" s="353"/>
      <c r="H24" s="353"/>
      <c r="I24" s="353"/>
      <c r="J24" s="353"/>
      <c r="K24" s="353"/>
      <c r="L24" s="353"/>
      <c r="M24" s="353"/>
      <c r="N24" s="353"/>
      <c r="O24" s="354"/>
      <c r="P24" s="2"/>
    </row>
    <row r="25" spans="1:16" ht="36.75" customHeight="1" thickBot="1" x14ac:dyDescent="0.3">
      <c r="A25" s="344"/>
      <c r="B25" s="357"/>
      <c r="C25" s="352" t="s">
        <v>179</v>
      </c>
      <c r="D25" s="353"/>
      <c r="E25" s="353"/>
      <c r="F25" s="353"/>
      <c r="G25" s="353"/>
      <c r="H25" s="353"/>
      <c r="I25" s="353"/>
      <c r="J25" s="353"/>
      <c r="K25" s="353"/>
      <c r="L25" s="353"/>
      <c r="M25" s="353"/>
      <c r="N25" s="353"/>
      <c r="O25" s="354"/>
      <c r="P25" s="2"/>
    </row>
    <row r="26" spans="1:16" ht="24" customHeight="1" thickBot="1" x14ac:dyDescent="0.3">
      <c r="A26" s="344"/>
      <c r="B26" s="356" t="s">
        <v>328</v>
      </c>
      <c r="C26" s="352" t="s">
        <v>178</v>
      </c>
      <c r="D26" s="353"/>
      <c r="E26" s="353"/>
      <c r="F26" s="353"/>
      <c r="G26" s="353"/>
      <c r="H26" s="353"/>
      <c r="I26" s="353"/>
      <c r="J26" s="353"/>
      <c r="K26" s="353"/>
      <c r="L26" s="353"/>
      <c r="M26" s="353"/>
      <c r="N26" s="353"/>
      <c r="O26" s="354"/>
      <c r="P26" s="2"/>
    </row>
    <row r="27" spans="1:16" ht="52.9" customHeight="1" thickBot="1" x14ac:dyDescent="0.3">
      <c r="A27" s="344"/>
      <c r="B27" s="357"/>
      <c r="C27" s="355" t="s">
        <v>180</v>
      </c>
      <c r="D27" s="353"/>
      <c r="E27" s="353"/>
      <c r="F27" s="353"/>
      <c r="G27" s="353"/>
      <c r="H27" s="353"/>
      <c r="I27" s="353"/>
      <c r="J27" s="353"/>
      <c r="K27" s="353"/>
      <c r="L27" s="353"/>
      <c r="M27" s="353"/>
      <c r="N27" s="353"/>
      <c r="O27" s="354"/>
      <c r="P27" s="2"/>
    </row>
    <row r="28" spans="1:16" ht="19.5" thickBot="1" x14ac:dyDescent="0.3">
      <c r="A28" s="344"/>
      <c r="B28" s="348" t="s">
        <v>329</v>
      </c>
      <c r="C28" s="349"/>
      <c r="D28" s="349"/>
      <c r="E28" s="349"/>
      <c r="F28" s="349"/>
      <c r="G28" s="349"/>
      <c r="H28" s="349"/>
      <c r="I28" s="349"/>
      <c r="J28" s="349"/>
      <c r="K28" s="349"/>
      <c r="L28" s="349"/>
      <c r="M28" s="349"/>
      <c r="N28" s="350"/>
      <c r="O28" s="351"/>
      <c r="P28" s="2"/>
    </row>
    <row r="29" spans="1:16" ht="63" x14ac:dyDescent="0.25">
      <c r="A29" s="344"/>
      <c r="B29" s="80" t="s">
        <v>162</v>
      </c>
      <c r="C29" s="81" t="s">
        <v>95</v>
      </c>
      <c r="D29" s="81" t="s">
        <v>96</v>
      </c>
      <c r="E29" s="81" t="s">
        <v>110</v>
      </c>
      <c r="F29" s="81" t="s">
        <v>111</v>
      </c>
      <c r="G29" s="81" t="s">
        <v>223</v>
      </c>
      <c r="H29" s="81" t="s">
        <v>112</v>
      </c>
      <c r="I29" s="82" t="s">
        <v>113</v>
      </c>
      <c r="J29" s="83" t="s">
        <v>330</v>
      </c>
      <c r="K29" s="83" t="s">
        <v>224</v>
      </c>
      <c r="L29" s="83" t="s">
        <v>114</v>
      </c>
      <c r="M29" s="83" t="s">
        <v>240</v>
      </c>
      <c r="N29" s="83" t="s">
        <v>239</v>
      </c>
      <c r="O29" s="84" t="s">
        <v>244</v>
      </c>
      <c r="P29" s="2"/>
    </row>
    <row r="30" spans="1:16" ht="31.5" customHeight="1" x14ac:dyDescent="0.25">
      <c r="A30" s="344"/>
      <c r="B30" s="241" t="s">
        <v>273</v>
      </c>
      <c r="C30" s="237">
        <v>20</v>
      </c>
      <c r="D30" s="237" t="s">
        <v>43</v>
      </c>
      <c r="E30" s="237" t="s">
        <v>276</v>
      </c>
      <c r="F30" s="237" t="s">
        <v>275</v>
      </c>
      <c r="G30" s="237">
        <v>98.2</v>
      </c>
      <c r="H30" s="237" t="s">
        <v>49</v>
      </c>
      <c r="I30" s="261"/>
      <c r="J30" s="242">
        <v>0.5</v>
      </c>
      <c r="K30" s="243">
        <f t="shared" ref="K30:K32" si="0">C30*J30/$D$9</f>
        <v>1E-3</v>
      </c>
      <c r="L30" s="237" t="s">
        <v>43</v>
      </c>
      <c r="M30" s="245"/>
      <c r="N30" s="245">
        <f>G30*K30/1000</f>
        <v>9.8200000000000015E-5</v>
      </c>
      <c r="O30" s="187"/>
      <c r="P30" s="2"/>
    </row>
    <row r="31" spans="1:16" ht="31.5" customHeight="1" x14ac:dyDescent="0.25">
      <c r="A31" s="344"/>
      <c r="B31" s="241" t="s">
        <v>274</v>
      </c>
      <c r="C31" s="237"/>
      <c r="D31" s="237" t="s">
        <v>43</v>
      </c>
      <c r="E31" s="237"/>
      <c r="F31" s="237" t="s">
        <v>206</v>
      </c>
      <c r="G31" s="237"/>
      <c r="H31" s="237" t="s">
        <v>49</v>
      </c>
      <c r="I31" s="261"/>
      <c r="J31" s="262"/>
      <c r="K31" s="243">
        <f t="shared" si="0"/>
        <v>0</v>
      </c>
      <c r="L31" s="244"/>
      <c r="M31" s="245">
        <f t="shared" ref="M31:M32" si="1">G31*K31/1000</f>
        <v>0</v>
      </c>
      <c r="N31" s="186"/>
      <c r="O31" s="187"/>
      <c r="P31" s="2"/>
    </row>
    <row r="32" spans="1:16" ht="31.5" customHeight="1" x14ac:dyDescent="0.25">
      <c r="A32" s="344"/>
      <c r="B32" s="241" t="s">
        <v>271</v>
      </c>
      <c r="C32" s="237"/>
      <c r="D32" s="237" t="s">
        <v>43</v>
      </c>
      <c r="E32" s="237"/>
      <c r="F32" s="237" t="s">
        <v>206</v>
      </c>
      <c r="G32" s="237"/>
      <c r="H32" s="237" t="s">
        <v>49</v>
      </c>
      <c r="I32" s="261"/>
      <c r="J32" s="262"/>
      <c r="K32" s="243">
        <f t="shared" si="0"/>
        <v>0</v>
      </c>
      <c r="L32" s="244"/>
      <c r="M32" s="245">
        <f t="shared" si="1"/>
        <v>0</v>
      </c>
      <c r="N32" s="186"/>
      <c r="O32" s="187"/>
      <c r="P32" s="2"/>
    </row>
    <row r="33" spans="1:21" ht="31.5" customHeight="1" x14ac:dyDescent="0.25">
      <c r="A33" s="344"/>
      <c r="B33" s="241"/>
      <c r="C33" s="237"/>
      <c r="D33" s="237"/>
      <c r="E33" s="237"/>
      <c r="F33" s="237"/>
      <c r="G33" s="237"/>
      <c r="H33" s="237"/>
      <c r="I33" s="261"/>
      <c r="J33" s="262"/>
      <c r="K33" s="243">
        <f t="shared" ref="K33:K39" si="2">C33*J33/$D$9</f>
        <v>0</v>
      </c>
      <c r="L33" s="244"/>
      <c r="M33" s="245">
        <f t="shared" ref="M33:M35" si="3">G33*K33/1000</f>
        <v>0</v>
      </c>
      <c r="N33" s="186"/>
      <c r="O33" s="187"/>
      <c r="P33" s="2"/>
    </row>
    <row r="34" spans="1:21" ht="31.5" customHeight="1" x14ac:dyDescent="0.25">
      <c r="A34" s="344"/>
      <c r="B34" s="131"/>
      <c r="C34" s="130"/>
      <c r="D34" s="130"/>
      <c r="E34" s="130"/>
      <c r="F34" s="130"/>
      <c r="G34" s="130"/>
      <c r="H34" s="130"/>
      <c r="I34" s="30"/>
      <c r="J34" s="147"/>
      <c r="K34" s="243">
        <f t="shared" si="2"/>
        <v>0</v>
      </c>
      <c r="L34" s="244"/>
      <c r="M34" s="245">
        <f t="shared" si="3"/>
        <v>0</v>
      </c>
      <c r="N34" s="188"/>
      <c r="O34" s="189"/>
      <c r="P34" s="2"/>
    </row>
    <row r="35" spans="1:21" ht="31.5" customHeight="1" x14ac:dyDescent="0.25">
      <c r="A35" s="344"/>
      <c r="B35" s="131"/>
      <c r="C35" s="130"/>
      <c r="D35" s="130"/>
      <c r="E35" s="130"/>
      <c r="F35" s="130"/>
      <c r="G35" s="130"/>
      <c r="H35" s="130"/>
      <c r="I35" s="30"/>
      <c r="J35" s="147"/>
      <c r="K35" s="243">
        <f t="shared" si="2"/>
        <v>0</v>
      </c>
      <c r="L35" s="244"/>
      <c r="M35" s="245">
        <f t="shared" si="3"/>
        <v>0</v>
      </c>
      <c r="N35" s="188"/>
      <c r="O35" s="189"/>
      <c r="P35" s="2"/>
    </row>
    <row r="36" spans="1:21" ht="31.5" customHeight="1" x14ac:dyDescent="0.25">
      <c r="A36" s="344"/>
      <c r="B36" s="131"/>
      <c r="C36" s="130"/>
      <c r="D36" s="130"/>
      <c r="E36" s="130"/>
      <c r="F36" s="130"/>
      <c r="G36" s="130"/>
      <c r="H36" s="130"/>
      <c r="I36" s="30"/>
      <c r="J36" s="147"/>
      <c r="K36" s="243">
        <f t="shared" si="2"/>
        <v>0</v>
      </c>
      <c r="L36" s="244"/>
      <c r="M36" s="245">
        <f>G36*K36/1000</f>
        <v>0</v>
      </c>
      <c r="N36" s="188"/>
      <c r="O36" s="189"/>
      <c r="P36" s="2"/>
    </row>
    <row r="37" spans="1:21" ht="31.5" customHeight="1" x14ac:dyDescent="0.25">
      <c r="A37" s="344"/>
      <c r="B37" s="131"/>
      <c r="C37" s="130"/>
      <c r="D37" s="130"/>
      <c r="E37" s="130"/>
      <c r="F37" s="130"/>
      <c r="G37" s="130"/>
      <c r="H37" s="130"/>
      <c r="I37" s="30"/>
      <c r="J37" s="148"/>
      <c r="K37" s="243">
        <f t="shared" si="2"/>
        <v>0</v>
      </c>
      <c r="L37" s="244"/>
      <c r="M37" s="245">
        <f>G37*K37/1000</f>
        <v>0</v>
      </c>
      <c r="N37" s="185"/>
      <c r="O37" s="177"/>
      <c r="P37" s="2"/>
    </row>
    <row r="38" spans="1:21" ht="31.5" customHeight="1" x14ac:dyDescent="0.25">
      <c r="A38" s="344"/>
      <c r="B38" s="131"/>
      <c r="C38" s="130"/>
      <c r="D38" s="130"/>
      <c r="E38" s="130"/>
      <c r="F38" s="130"/>
      <c r="G38" s="130"/>
      <c r="H38" s="130"/>
      <c r="I38" s="30"/>
      <c r="J38" s="148"/>
      <c r="K38" s="243">
        <f t="shared" si="2"/>
        <v>0</v>
      </c>
      <c r="L38" s="244"/>
      <c r="M38" s="245">
        <f>G38*K38/1000</f>
        <v>0</v>
      </c>
      <c r="N38" s="185"/>
      <c r="O38" s="177"/>
      <c r="P38" s="2"/>
      <c r="U38" s="2" t="s">
        <v>212</v>
      </c>
    </row>
    <row r="39" spans="1:21" ht="31.5" customHeight="1" x14ac:dyDescent="0.25">
      <c r="A39" s="344"/>
      <c r="B39" s="131"/>
      <c r="C39" s="130"/>
      <c r="D39" s="130"/>
      <c r="E39" s="130"/>
      <c r="F39" s="130"/>
      <c r="G39" s="130"/>
      <c r="H39" s="130"/>
      <c r="I39" s="30"/>
      <c r="J39" s="148"/>
      <c r="K39" s="243">
        <f t="shared" si="2"/>
        <v>0</v>
      </c>
      <c r="L39" s="244"/>
      <c r="M39" s="245">
        <f>G39*K39/1000</f>
        <v>0</v>
      </c>
      <c r="N39" s="185"/>
      <c r="O39" s="177"/>
      <c r="P39" s="2"/>
    </row>
    <row r="40" spans="1:21" ht="31.5" customHeight="1" x14ac:dyDescent="0.25">
      <c r="A40" s="344"/>
      <c r="B40" s="131"/>
      <c r="C40" s="130"/>
      <c r="D40" s="130"/>
      <c r="E40" s="130"/>
      <c r="F40" s="130"/>
      <c r="G40" s="130"/>
      <c r="H40" s="130"/>
      <c r="I40" s="30"/>
      <c r="J40" s="148"/>
      <c r="K40" s="154"/>
      <c r="L40" s="152"/>
      <c r="M40" s="184"/>
      <c r="N40" s="185"/>
      <c r="O40" s="177"/>
      <c r="P40" s="2"/>
    </row>
    <row r="41" spans="1:21" ht="31.5" customHeight="1" thickBot="1" x14ac:dyDescent="0.35">
      <c r="A41" s="344"/>
      <c r="B41" s="157"/>
      <c r="C41" s="151"/>
      <c r="D41" s="158"/>
      <c r="E41" s="159"/>
      <c r="F41" s="158"/>
      <c r="G41" s="151"/>
      <c r="H41" s="158"/>
      <c r="I41" s="151"/>
      <c r="J41" s="160"/>
      <c r="K41" s="108"/>
      <c r="L41" s="161"/>
      <c r="M41" s="162"/>
      <c r="N41" s="163"/>
      <c r="O41" s="111"/>
      <c r="P41" s="2"/>
    </row>
    <row r="42" spans="1:21" ht="41.1" customHeight="1" thickBot="1" x14ac:dyDescent="0.3">
      <c r="A42" s="344"/>
      <c r="B42" s="348" t="s">
        <v>227</v>
      </c>
      <c r="C42" s="349"/>
      <c r="D42" s="349"/>
      <c r="E42" s="349"/>
      <c r="F42" s="349"/>
      <c r="G42" s="349"/>
      <c r="H42" s="349"/>
      <c r="I42" s="349"/>
      <c r="J42" s="349"/>
      <c r="K42" s="349"/>
      <c r="L42" s="349"/>
      <c r="M42" s="349"/>
      <c r="N42" s="350"/>
      <c r="O42" s="351"/>
      <c r="P42" s="2"/>
    </row>
    <row r="43" spans="1:21" ht="63" x14ac:dyDescent="0.25">
      <c r="A43" s="344"/>
      <c r="B43" s="80" t="s">
        <v>162</v>
      </c>
      <c r="C43" s="81" t="s">
        <v>117</v>
      </c>
      <c r="D43" s="81" t="s">
        <v>118</v>
      </c>
      <c r="E43" s="81" t="s">
        <v>119</v>
      </c>
      <c r="F43" s="81" t="s">
        <v>120</v>
      </c>
      <c r="G43" s="81" t="s">
        <v>245</v>
      </c>
      <c r="H43" s="81" t="s">
        <v>121</v>
      </c>
      <c r="I43" s="85" t="s">
        <v>125</v>
      </c>
      <c r="J43" s="83" t="s">
        <v>277</v>
      </c>
      <c r="K43" s="83" t="s">
        <v>243</v>
      </c>
      <c r="L43" s="83" t="s">
        <v>126</v>
      </c>
      <c r="M43" s="83" t="s">
        <v>240</v>
      </c>
      <c r="N43" s="83" t="s">
        <v>124</v>
      </c>
      <c r="O43" s="84" t="s">
        <v>115</v>
      </c>
      <c r="P43" s="2"/>
    </row>
    <row r="44" spans="1:21" ht="31.5" x14ac:dyDescent="0.25">
      <c r="A44" s="344"/>
      <c r="B44" s="246" t="s">
        <v>278</v>
      </c>
      <c r="C44" s="249">
        <v>100</v>
      </c>
      <c r="D44" s="237" t="s">
        <v>31</v>
      </c>
      <c r="E44" s="134"/>
      <c r="F44" s="237" t="s">
        <v>210</v>
      </c>
      <c r="G44" s="132"/>
      <c r="H44" s="130"/>
      <c r="I44" s="8"/>
      <c r="J44" s="128"/>
      <c r="K44" s="243">
        <f>C44*J44/$D$9</f>
        <v>0</v>
      </c>
      <c r="L44" s="244" t="s">
        <v>31</v>
      </c>
      <c r="M44" s="245">
        <f>G44*K44/1000</f>
        <v>0</v>
      </c>
      <c r="N44" s="185"/>
      <c r="O44" s="177"/>
      <c r="P44" s="2"/>
    </row>
    <row r="45" spans="1:21" x14ac:dyDescent="0.25">
      <c r="A45" s="344"/>
      <c r="B45" s="141"/>
      <c r="C45" s="142"/>
      <c r="D45" s="130"/>
      <c r="E45" s="131"/>
      <c r="F45" s="130"/>
      <c r="G45" s="132"/>
      <c r="H45" s="130"/>
      <c r="I45" s="8"/>
      <c r="J45" s="128"/>
      <c r="K45" s="243">
        <f>C45*J45/$D$9</f>
        <v>0</v>
      </c>
      <c r="L45" s="244"/>
      <c r="M45" s="245">
        <f>G45*K45/1000</f>
        <v>0</v>
      </c>
      <c r="N45" s="186"/>
      <c r="O45" s="187"/>
      <c r="P45" s="2"/>
    </row>
    <row r="46" spans="1:21" x14ac:dyDescent="0.25">
      <c r="A46" s="344"/>
      <c r="B46" s="129"/>
      <c r="C46" s="142"/>
      <c r="D46" s="130"/>
      <c r="E46" s="131"/>
      <c r="F46" s="130"/>
      <c r="G46" s="132"/>
      <c r="H46" s="130"/>
      <c r="I46" s="8"/>
      <c r="J46" s="128"/>
      <c r="K46" s="243">
        <f>C46*J46/$D$9</f>
        <v>0</v>
      </c>
      <c r="L46" s="244"/>
      <c r="M46" s="245">
        <f>G46*K46/1000</f>
        <v>0</v>
      </c>
      <c r="N46" s="186"/>
      <c r="O46" s="187"/>
      <c r="P46" s="2"/>
    </row>
    <row r="47" spans="1:21" ht="19.5" thickBot="1" x14ac:dyDescent="0.3">
      <c r="A47" s="22"/>
      <c r="B47" s="23"/>
      <c r="C47" s="24"/>
      <c r="D47" s="25"/>
      <c r="E47" s="25"/>
      <c r="F47" s="27"/>
      <c r="G47" s="24"/>
      <c r="H47" s="26"/>
      <c r="I47" s="27"/>
      <c r="M47" s="2"/>
      <c r="N47" s="2"/>
      <c r="P47" s="2"/>
    </row>
    <row r="48" spans="1:21" ht="62.25" customHeight="1" thickBot="1" x14ac:dyDescent="0.3">
      <c r="A48" s="274" t="s">
        <v>108</v>
      </c>
      <c r="B48" s="276" t="s">
        <v>279</v>
      </c>
      <c r="C48" s="277"/>
      <c r="D48" s="277"/>
      <c r="E48" s="277"/>
      <c r="F48" s="277"/>
      <c r="G48" s="277"/>
      <c r="H48" s="277"/>
      <c r="I48" s="277"/>
      <c r="J48" s="277"/>
      <c r="K48" s="277"/>
      <c r="L48" s="277"/>
      <c r="M48" s="278"/>
      <c r="N48" s="2"/>
      <c r="P48" s="2"/>
    </row>
    <row r="49" spans="1:26" ht="21" thickBot="1" x14ac:dyDescent="0.3">
      <c r="A49" s="275"/>
      <c r="B49" s="391" t="s">
        <v>214</v>
      </c>
      <c r="C49" s="392"/>
      <c r="D49" s="392"/>
      <c r="E49" s="392"/>
      <c r="F49" s="392"/>
      <c r="G49" s="392"/>
      <c r="H49" s="392"/>
      <c r="I49" s="392"/>
      <c r="J49" s="392"/>
      <c r="K49" s="392"/>
      <c r="L49" s="392"/>
      <c r="M49" s="393"/>
      <c r="N49" s="2"/>
      <c r="P49" s="2"/>
    </row>
    <row r="50" spans="1:26" ht="20.25" x14ac:dyDescent="0.25">
      <c r="A50" s="340" t="s">
        <v>185</v>
      </c>
      <c r="B50" s="397" t="s">
        <v>127</v>
      </c>
      <c r="C50" s="398"/>
      <c r="D50" s="398"/>
      <c r="E50" s="398"/>
      <c r="F50" s="398"/>
      <c r="G50" s="398"/>
      <c r="H50" s="398"/>
      <c r="I50" s="398"/>
      <c r="J50" s="398"/>
      <c r="K50" s="398"/>
      <c r="L50" s="398"/>
      <c r="M50" s="399"/>
      <c r="N50" s="2"/>
      <c r="P50" s="2"/>
    </row>
    <row r="51" spans="1:26" ht="18.75" x14ac:dyDescent="0.25">
      <c r="A51" s="341"/>
      <c r="B51" s="334" t="s">
        <v>128</v>
      </c>
      <c r="C51" s="335"/>
      <c r="D51" s="335"/>
      <c r="E51" s="335"/>
      <c r="F51" s="335"/>
      <c r="G51" s="335"/>
      <c r="H51" s="335"/>
      <c r="I51" s="335"/>
      <c r="J51" s="335"/>
      <c r="K51" s="335"/>
      <c r="L51" s="335"/>
      <c r="M51" s="336"/>
      <c r="N51" s="2"/>
      <c r="P51" s="2"/>
    </row>
    <row r="52" spans="1:26" x14ac:dyDescent="0.25">
      <c r="A52" s="341"/>
      <c r="B52" s="86" t="s">
        <v>162</v>
      </c>
      <c r="C52" s="87" t="s">
        <v>117</v>
      </c>
      <c r="D52" s="87" t="s">
        <v>118</v>
      </c>
      <c r="E52" s="271" t="s">
        <v>125</v>
      </c>
      <c r="F52" s="272"/>
      <c r="G52" s="272"/>
      <c r="H52" s="272"/>
      <c r="I52" s="272"/>
      <c r="J52" s="272"/>
      <c r="K52" s="272"/>
      <c r="L52" s="272"/>
      <c r="M52" s="400"/>
      <c r="N52" s="2"/>
      <c r="P52" s="2"/>
    </row>
    <row r="53" spans="1:26" ht="27" customHeight="1" x14ac:dyDescent="0.25">
      <c r="A53" s="341"/>
      <c r="B53" s="156" t="s">
        <v>128</v>
      </c>
      <c r="C53" s="249">
        <v>1000</v>
      </c>
      <c r="D53" s="270" t="s">
        <v>28</v>
      </c>
      <c r="E53" s="375" t="s">
        <v>280</v>
      </c>
      <c r="F53" s="376"/>
      <c r="G53" s="376"/>
      <c r="H53" s="376"/>
      <c r="I53" s="376"/>
      <c r="J53" s="376"/>
      <c r="K53" s="376"/>
      <c r="L53" s="376"/>
      <c r="M53" s="401"/>
      <c r="N53" s="2"/>
      <c r="P53" s="2"/>
    </row>
    <row r="54" spans="1:26" ht="18.75" x14ac:dyDescent="0.25">
      <c r="A54" s="341"/>
      <c r="B54" s="334" t="s">
        <v>215</v>
      </c>
      <c r="C54" s="335"/>
      <c r="D54" s="335"/>
      <c r="E54" s="335"/>
      <c r="F54" s="335"/>
      <c r="G54" s="335"/>
      <c r="H54" s="335"/>
      <c r="I54" s="335"/>
      <c r="J54" s="335"/>
      <c r="K54" s="335"/>
      <c r="L54" s="335"/>
      <c r="M54" s="336"/>
      <c r="N54" s="2"/>
      <c r="P54" s="2"/>
    </row>
    <row r="55" spans="1:26" ht="63" x14ac:dyDescent="0.25">
      <c r="A55" s="341"/>
      <c r="B55" s="86" t="s">
        <v>162</v>
      </c>
      <c r="C55" s="90" t="s">
        <v>129</v>
      </c>
      <c r="D55" s="87" t="s">
        <v>130</v>
      </c>
      <c r="E55" s="87" t="s">
        <v>117</v>
      </c>
      <c r="F55" s="87" t="s">
        <v>118</v>
      </c>
      <c r="G55" s="271" t="s">
        <v>125</v>
      </c>
      <c r="H55" s="272"/>
      <c r="I55" s="272"/>
      <c r="J55" s="273"/>
      <c r="K55" s="88" t="s">
        <v>242</v>
      </c>
      <c r="L55" s="389" t="s">
        <v>131</v>
      </c>
      <c r="M55" s="390"/>
      <c r="N55" s="2"/>
      <c r="P55" s="2"/>
    </row>
    <row r="56" spans="1:26" ht="31.5" x14ac:dyDescent="0.25">
      <c r="A56" s="341"/>
      <c r="B56" s="156" t="s">
        <v>132</v>
      </c>
      <c r="C56" s="248">
        <v>0.33</v>
      </c>
      <c r="D56" s="237" t="s">
        <v>289</v>
      </c>
      <c r="E56" s="252">
        <f>C53*C56</f>
        <v>330</v>
      </c>
      <c r="F56" s="237" t="s">
        <v>181</v>
      </c>
      <c r="G56" s="359"/>
      <c r="H56" s="360"/>
      <c r="I56" s="360"/>
      <c r="J56" s="361"/>
      <c r="K56" s="243">
        <f>C53*C56/$D$9</f>
        <v>3.3000000000000002E-2</v>
      </c>
      <c r="L56" s="406" t="s">
        <v>181</v>
      </c>
      <c r="M56" s="407"/>
      <c r="N56" s="2"/>
      <c r="P56" s="2"/>
    </row>
    <row r="57" spans="1:26" ht="18.75" x14ac:dyDescent="0.25">
      <c r="A57" s="341"/>
      <c r="B57" s="21"/>
      <c r="C57" s="8"/>
      <c r="D57" s="17"/>
      <c r="E57" s="29"/>
      <c r="F57" s="17"/>
      <c r="G57" s="359"/>
      <c r="H57" s="360"/>
      <c r="I57" s="360"/>
      <c r="J57" s="361"/>
      <c r="K57" s="110"/>
      <c r="L57" s="362"/>
      <c r="M57" s="363"/>
      <c r="N57" s="2"/>
      <c r="P57" s="2"/>
    </row>
    <row r="58" spans="1:26" ht="44.1" customHeight="1" x14ac:dyDescent="0.25">
      <c r="A58" s="341"/>
      <c r="B58" s="364" t="s">
        <v>228</v>
      </c>
      <c r="C58" s="365"/>
      <c r="D58" s="365"/>
      <c r="E58" s="365"/>
      <c r="F58" s="365"/>
      <c r="G58" s="365"/>
      <c r="H58" s="365"/>
      <c r="I58" s="365"/>
      <c r="J58" s="365"/>
      <c r="K58" s="365"/>
      <c r="L58" s="365"/>
      <c r="M58" s="366"/>
      <c r="N58" s="2"/>
    </row>
    <row r="59" spans="1:26" ht="18.75" x14ac:dyDescent="0.25">
      <c r="A59" s="341"/>
      <c r="B59" s="334" t="s">
        <v>216</v>
      </c>
      <c r="C59" s="335"/>
      <c r="D59" s="335"/>
      <c r="E59" s="335"/>
      <c r="F59" s="335"/>
      <c r="G59" s="335"/>
      <c r="H59" s="335"/>
      <c r="I59" s="335"/>
      <c r="J59" s="335"/>
      <c r="K59" s="335"/>
      <c r="L59" s="335"/>
      <c r="M59" s="336"/>
      <c r="N59" s="2"/>
      <c r="P59" s="2"/>
    </row>
    <row r="60" spans="1:26" ht="78.75" x14ac:dyDescent="0.25">
      <c r="A60" s="341"/>
      <c r="B60" s="86" t="s">
        <v>162</v>
      </c>
      <c r="C60" s="87" t="s">
        <v>117</v>
      </c>
      <c r="D60" s="87" t="s">
        <v>118</v>
      </c>
      <c r="E60" s="87" t="s">
        <v>119</v>
      </c>
      <c r="F60" s="87" t="s">
        <v>120</v>
      </c>
      <c r="G60" s="81" t="s">
        <v>245</v>
      </c>
      <c r="H60" s="87" t="s">
        <v>121</v>
      </c>
      <c r="I60" s="83" t="s">
        <v>197</v>
      </c>
      <c r="J60" s="88" t="s">
        <v>133</v>
      </c>
      <c r="K60" s="88" t="s">
        <v>226</v>
      </c>
      <c r="L60" s="88" t="s">
        <v>134</v>
      </c>
      <c r="M60" s="83" t="s">
        <v>240</v>
      </c>
      <c r="N60" s="2"/>
      <c r="P60" s="2"/>
    </row>
    <row r="61" spans="1:26" x14ac:dyDescent="0.25">
      <c r="A61" s="341"/>
      <c r="B61" s="247" t="s">
        <v>281</v>
      </c>
      <c r="C61" s="135"/>
      <c r="D61" s="149"/>
      <c r="E61" s="135"/>
      <c r="F61" s="149"/>
      <c r="G61" s="127"/>
      <c r="H61" s="149"/>
      <c r="I61" s="128"/>
      <c r="J61" s="153"/>
      <c r="K61" s="257">
        <f>C61*J61/$D$9</f>
        <v>0</v>
      </c>
      <c r="L61" s="244" t="s">
        <v>39</v>
      </c>
      <c r="M61" s="256">
        <f>K61*G61/1000</f>
        <v>0</v>
      </c>
      <c r="N61" s="2"/>
      <c r="P61" s="2"/>
    </row>
    <row r="62" spans="1:26" x14ac:dyDescent="0.25">
      <c r="A62" s="341"/>
      <c r="B62" s="21"/>
      <c r="C62" s="125"/>
      <c r="D62" s="125"/>
      <c r="E62" s="125"/>
      <c r="F62" s="125"/>
      <c r="G62" s="125"/>
      <c r="H62" s="125"/>
      <c r="I62" s="125"/>
      <c r="J62" s="125"/>
      <c r="K62" s="258"/>
      <c r="L62" s="258"/>
      <c r="M62" s="259"/>
      <c r="N62" s="2"/>
      <c r="P62" s="2"/>
    </row>
    <row r="63" spans="1:26" ht="18.600000000000001" customHeight="1" x14ac:dyDescent="0.25">
      <c r="A63" s="341"/>
      <c r="B63" s="367" t="s">
        <v>217</v>
      </c>
      <c r="C63" s="368"/>
      <c r="D63" s="368"/>
      <c r="E63" s="368"/>
      <c r="F63" s="368"/>
      <c r="G63" s="368"/>
      <c r="H63" s="368"/>
      <c r="I63" s="368"/>
      <c r="J63" s="368"/>
      <c r="K63" s="368"/>
      <c r="L63" s="368"/>
      <c r="M63" s="369"/>
      <c r="N63" s="2"/>
      <c r="P63" s="2"/>
    </row>
    <row r="64" spans="1:26" ht="78.75" x14ac:dyDescent="0.25">
      <c r="A64" s="341"/>
      <c r="B64" s="91" t="s">
        <v>116</v>
      </c>
      <c r="C64" s="90" t="s">
        <v>117</v>
      </c>
      <c r="D64" s="87" t="s">
        <v>118</v>
      </c>
      <c r="E64" s="87" t="s">
        <v>119</v>
      </c>
      <c r="F64" s="87" t="s">
        <v>120</v>
      </c>
      <c r="G64" s="81" t="s">
        <v>245</v>
      </c>
      <c r="H64" s="87" t="s">
        <v>121</v>
      </c>
      <c r="I64" s="83" t="s">
        <v>197</v>
      </c>
      <c r="J64" s="88" t="s">
        <v>133</v>
      </c>
      <c r="K64" s="88" t="s">
        <v>231</v>
      </c>
      <c r="L64" s="88" t="s">
        <v>134</v>
      </c>
      <c r="M64" s="83" t="s">
        <v>240</v>
      </c>
      <c r="N64" s="2"/>
      <c r="P64" s="2"/>
      <c r="V64" s="31"/>
      <c r="Y64" s="31"/>
      <c r="Z64" s="31"/>
    </row>
    <row r="65" spans="1:26" ht="31.5" x14ac:dyDescent="0.25">
      <c r="A65" s="341"/>
      <c r="B65" s="247" t="s">
        <v>282</v>
      </c>
      <c r="C65" s="250">
        <v>10000</v>
      </c>
      <c r="D65" s="237" t="s">
        <v>272</v>
      </c>
      <c r="E65" s="130"/>
      <c r="F65" s="130"/>
      <c r="G65" s="130"/>
      <c r="H65" s="130"/>
      <c r="I65" s="251">
        <v>0.33</v>
      </c>
      <c r="J65" s="245" t="s">
        <v>284</v>
      </c>
      <c r="K65" s="243">
        <f>C65*I65/$D$9</f>
        <v>0.33</v>
      </c>
      <c r="L65" s="244" t="s">
        <v>39</v>
      </c>
      <c r="M65" s="256">
        <f>G65*K65/1000</f>
        <v>0</v>
      </c>
      <c r="N65" s="2"/>
      <c r="P65" s="2"/>
      <c r="V65" s="31"/>
      <c r="Y65" s="31"/>
      <c r="Z65" s="31"/>
    </row>
    <row r="66" spans="1:26" ht="31.5" customHeight="1" x14ac:dyDescent="0.25">
      <c r="A66" s="341"/>
      <c r="B66" s="247" t="s">
        <v>283</v>
      </c>
      <c r="C66" s="250">
        <v>100</v>
      </c>
      <c r="D66" s="237" t="s">
        <v>272</v>
      </c>
      <c r="E66" s="130"/>
      <c r="F66" s="130"/>
      <c r="G66" s="130"/>
      <c r="H66" s="130"/>
      <c r="I66" s="251">
        <v>0.33</v>
      </c>
      <c r="J66" s="245" t="s">
        <v>284</v>
      </c>
      <c r="K66" s="243">
        <f>C66*I66/$D$9</f>
        <v>3.3E-3</v>
      </c>
      <c r="L66" s="244" t="s">
        <v>39</v>
      </c>
      <c r="M66" s="256">
        <f>G66*K66/1000</f>
        <v>0</v>
      </c>
      <c r="N66" s="2"/>
      <c r="P66" s="2"/>
      <c r="W66" s="31"/>
      <c r="X66" s="31"/>
    </row>
    <row r="67" spans="1:26" s="31" customFormat="1" ht="16.5" thickBot="1" x14ac:dyDescent="0.3">
      <c r="A67" s="341"/>
      <c r="B67" s="20"/>
      <c r="C67" s="15"/>
      <c r="D67" s="15"/>
      <c r="E67" s="17"/>
      <c r="F67" s="17"/>
      <c r="G67" s="18"/>
      <c r="H67" s="17"/>
      <c r="I67" s="98"/>
      <c r="J67" s="99"/>
      <c r="K67" s="126"/>
      <c r="L67" s="100"/>
      <c r="M67" s="111"/>
      <c r="N67" s="2"/>
      <c r="O67" s="2"/>
      <c r="V67" s="2"/>
      <c r="W67" s="2"/>
      <c r="X67" s="2"/>
      <c r="Y67" s="2"/>
      <c r="Z67" s="2"/>
    </row>
    <row r="68" spans="1:26" ht="27.75" thickBot="1" x14ac:dyDescent="0.3">
      <c r="A68" s="208" t="s">
        <v>254</v>
      </c>
      <c r="B68" s="408" t="s">
        <v>218</v>
      </c>
      <c r="C68" s="409"/>
      <c r="D68" s="409"/>
      <c r="E68" s="409"/>
      <c r="F68" s="409"/>
      <c r="G68" s="409"/>
      <c r="H68" s="409"/>
      <c r="I68" s="409"/>
      <c r="J68" s="409"/>
      <c r="K68" s="409"/>
      <c r="L68" s="409"/>
      <c r="M68" s="410"/>
      <c r="N68" s="2"/>
      <c r="P68" s="2"/>
    </row>
    <row r="69" spans="1:26" ht="18.75" x14ac:dyDescent="0.25">
      <c r="A69" s="427" t="s">
        <v>334</v>
      </c>
      <c r="B69" s="429" t="s">
        <v>135</v>
      </c>
      <c r="C69" s="430"/>
      <c r="D69" s="430"/>
      <c r="E69" s="430"/>
      <c r="F69" s="430"/>
      <c r="G69" s="430"/>
      <c r="H69" s="430"/>
      <c r="I69" s="430"/>
      <c r="J69" s="430"/>
      <c r="K69" s="430"/>
      <c r="L69" s="430"/>
      <c r="M69" s="431"/>
      <c r="N69" s="2"/>
      <c r="P69" s="2"/>
    </row>
    <row r="70" spans="1:26" ht="32.25" x14ac:dyDescent="0.25">
      <c r="A70" s="428"/>
      <c r="B70" s="91" t="s">
        <v>162</v>
      </c>
      <c r="C70" s="87" t="s">
        <v>136</v>
      </c>
      <c r="D70" s="87" t="s">
        <v>118</v>
      </c>
      <c r="E70" s="411" t="s">
        <v>125</v>
      </c>
      <c r="F70" s="412"/>
      <c r="G70" s="412"/>
      <c r="H70" s="412"/>
      <c r="I70" s="413"/>
      <c r="J70" s="88" t="s">
        <v>123</v>
      </c>
      <c r="K70" s="88" t="s">
        <v>232</v>
      </c>
      <c r="L70" s="414" t="s">
        <v>137</v>
      </c>
      <c r="M70" s="415"/>
      <c r="N70" s="2"/>
      <c r="P70" s="2"/>
    </row>
    <row r="71" spans="1:26" ht="18.75" x14ac:dyDescent="0.25">
      <c r="A71" s="428"/>
      <c r="B71" s="143" t="s">
        <v>281</v>
      </c>
      <c r="C71" s="215"/>
      <c r="D71" s="130"/>
      <c r="E71" s="432"/>
      <c r="F71" s="433"/>
      <c r="G71" s="433"/>
      <c r="H71" s="433"/>
      <c r="I71" s="434"/>
      <c r="J71" s="165"/>
      <c r="K71" s="260">
        <f>C71*J71/$D$9</f>
        <v>0</v>
      </c>
      <c r="L71" s="441"/>
      <c r="M71" s="442"/>
      <c r="N71" s="2"/>
      <c r="P71" s="2"/>
    </row>
    <row r="72" spans="1:26" ht="18.75" x14ac:dyDescent="0.25">
      <c r="A72" s="428"/>
      <c r="B72" s="166"/>
      <c r="C72" s="167"/>
      <c r="D72" s="30"/>
      <c r="E72" s="435"/>
      <c r="F72" s="436"/>
      <c r="G72" s="436"/>
      <c r="H72" s="436"/>
      <c r="I72" s="437"/>
      <c r="J72" s="168"/>
      <c r="K72" s="169"/>
      <c r="L72" s="443"/>
      <c r="M72" s="444"/>
      <c r="N72" s="2"/>
      <c r="P72" s="2"/>
    </row>
    <row r="73" spans="1:26" ht="16.5" x14ac:dyDescent="0.25">
      <c r="A73" s="428"/>
      <c r="B73" s="38"/>
      <c r="C73" s="170"/>
      <c r="D73" s="30"/>
      <c r="E73" s="435"/>
      <c r="F73" s="436"/>
      <c r="G73" s="436"/>
      <c r="H73" s="436"/>
      <c r="I73" s="437"/>
      <c r="J73" s="168"/>
      <c r="K73" s="169"/>
      <c r="L73" s="443"/>
      <c r="M73" s="444"/>
      <c r="N73" s="2"/>
      <c r="P73" s="2"/>
    </row>
    <row r="74" spans="1:26" ht="16.5" x14ac:dyDescent="0.25">
      <c r="A74" s="428"/>
      <c r="B74" s="38"/>
      <c r="C74" s="170"/>
      <c r="D74" s="30"/>
      <c r="E74" s="435"/>
      <c r="F74" s="436"/>
      <c r="G74" s="436"/>
      <c r="H74" s="436"/>
      <c r="I74" s="437"/>
      <c r="J74" s="168"/>
      <c r="K74" s="169"/>
      <c r="L74" s="443"/>
      <c r="M74" s="444"/>
      <c r="N74" s="2"/>
      <c r="P74" s="2"/>
    </row>
    <row r="75" spans="1:26" ht="16.5" x14ac:dyDescent="0.25">
      <c r="A75" s="428"/>
      <c r="B75" s="38"/>
      <c r="C75" s="170"/>
      <c r="D75" s="30"/>
      <c r="E75" s="435"/>
      <c r="F75" s="436"/>
      <c r="G75" s="436"/>
      <c r="H75" s="436"/>
      <c r="I75" s="437"/>
      <c r="J75" s="168"/>
      <c r="K75" s="169"/>
      <c r="L75" s="443"/>
      <c r="M75" s="444"/>
      <c r="N75" s="2"/>
      <c r="P75" s="2"/>
    </row>
    <row r="76" spans="1:26" ht="16.5" x14ac:dyDescent="0.25">
      <c r="A76" s="428"/>
      <c r="B76" s="38"/>
      <c r="C76" s="170"/>
      <c r="D76" s="30"/>
      <c r="E76" s="438"/>
      <c r="F76" s="439"/>
      <c r="G76" s="439"/>
      <c r="H76" s="439"/>
      <c r="I76" s="440"/>
      <c r="J76" s="168"/>
      <c r="K76" s="169"/>
      <c r="L76" s="443"/>
      <c r="M76" s="444"/>
      <c r="N76" s="2"/>
      <c r="P76" s="2"/>
    </row>
    <row r="77" spans="1:26" ht="18.75" x14ac:dyDescent="0.25">
      <c r="A77" s="428"/>
      <c r="B77" s="334" t="s">
        <v>138</v>
      </c>
      <c r="C77" s="335"/>
      <c r="D77" s="335"/>
      <c r="E77" s="335"/>
      <c r="F77" s="335"/>
      <c r="G77" s="335"/>
      <c r="H77" s="335"/>
      <c r="I77" s="335"/>
      <c r="J77" s="335"/>
      <c r="K77" s="335"/>
      <c r="L77" s="335"/>
      <c r="M77" s="336"/>
      <c r="N77" s="2"/>
      <c r="P77" s="2"/>
    </row>
    <row r="78" spans="1:26" ht="63" x14ac:dyDescent="0.25">
      <c r="A78" s="428"/>
      <c r="B78" s="91" t="s">
        <v>162</v>
      </c>
      <c r="C78" s="87" t="s">
        <v>139</v>
      </c>
      <c r="D78" s="87" t="s">
        <v>140</v>
      </c>
      <c r="E78" s="87" t="s">
        <v>141</v>
      </c>
      <c r="F78" s="87" t="s">
        <v>142</v>
      </c>
      <c r="G78" s="81" t="s">
        <v>245</v>
      </c>
      <c r="H78" s="87" t="s">
        <v>143</v>
      </c>
      <c r="I78" s="92" t="s">
        <v>144</v>
      </c>
      <c r="J78" s="83" t="s">
        <v>197</v>
      </c>
      <c r="K78" s="88" t="s">
        <v>233</v>
      </c>
      <c r="L78" s="88" t="s">
        <v>145</v>
      </c>
      <c r="M78" s="223" t="s">
        <v>225</v>
      </c>
      <c r="N78" s="2"/>
      <c r="P78" s="2"/>
    </row>
    <row r="79" spans="1:26" x14ac:dyDescent="0.25">
      <c r="A79" s="428"/>
      <c r="B79" s="143" t="s">
        <v>281</v>
      </c>
      <c r="C79" s="132"/>
      <c r="D79" s="130"/>
      <c r="E79" s="130"/>
      <c r="F79" s="130"/>
      <c r="G79" s="130"/>
      <c r="H79" s="130"/>
      <c r="I79" s="30"/>
      <c r="J79" s="171"/>
      <c r="K79" s="172">
        <f>C79*J79/$D$9</f>
        <v>0</v>
      </c>
      <c r="L79" s="144"/>
      <c r="M79" s="173">
        <f>K79*G79/1000</f>
        <v>0</v>
      </c>
      <c r="N79" s="2"/>
      <c r="P79" s="2"/>
    </row>
    <row r="80" spans="1:26" x14ac:dyDescent="0.25">
      <c r="A80" s="428"/>
      <c r="B80" s="20"/>
      <c r="C80" s="18"/>
      <c r="D80" s="15"/>
      <c r="E80" s="15"/>
      <c r="F80" s="17"/>
      <c r="G80" s="15"/>
      <c r="H80" s="17"/>
      <c r="I80" s="17"/>
      <c r="J80" s="116"/>
      <c r="K80" s="113"/>
      <c r="L80" s="100"/>
      <c r="M80" s="117"/>
      <c r="N80" s="2"/>
      <c r="P80" s="2"/>
    </row>
    <row r="81" spans="1:16" x14ac:dyDescent="0.25">
      <c r="A81" s="428"/>
      <c r="B81" s="20"/>
      <c r="C81" s="18"/>
      <c r="D81" s="15"/>
      <c r="E81" s="15"/>
      <c r="F81" s="17"/>
      <c r="G81" s="15"/>
      <c r="H81" s="17"/>
      <c r="I81" s="17"/>
      <c r="J81" s="116"/>
      <c r="K81" s="113"/>
      <c r="L81" s="100"/>
      <c r="M81" s="117"/>
      <c r="N81" s="2"/>
      <c r="P81" s="2"/>
    </row>
    <row r="82" spans="1:16" x14ac:dyDescent="0.25">
      <c r="A82" s="428"/>
      <c r="B82" s="20"/>
      <c r="C82" s="18"/>
      <c r="D82" s="15"/>
      <c r="E82" s="15"/>
      <c r="F82" s="17"/>
      <c r="G82" s="15"/>
      <c r="H82" s="17"/>
      <c r="I82" s="17"/>
      <c r="J82" s="116"/>
      <c r="K82" s="113"/>
      <c r="L82" s="100"/>
      <c r="M82" s="117"/>
      <c r="N82" s="2"/>
      <c r="P82" s="2"/>
    </row>
    <row r="83" spans="1:16" x14ac:dyDescent="0.25">
      <c r="A83" s="428"/>
      <c r="B83" s="20"/>
      <c r="C83" s="18"/>
      <c r="D83" s="15"/>
      <c r="E83" s="15"/>
      <c r="F83" s="17"/>
      <c r="G83" s="15"/>
      <c r="H83" s="17"/>
      <c r="I83" s="17"/>
      <c r="J83" s="116"/>
      <c r="K83" s="113"/>
      <c r="L83" s="100"/>
      <c r="M83" s="117"/>
      <c r="N83" s="2"/>
      <c r="P83" s="2"/>
    </row>
    <row r="84" spans="1:16" ht="18.75" x14ac:dyDescent="0.25">
      <c r="A84" s="428"/>
      <c r="B84" s="334" t="s">
        <v>290</v>
      </c>
      <c r="C84" s="335"/>
      <c r="D84" s="335"/>
      <c r="E84" s="335"/>
      <c r="F84" s="335"/>
      <c r="G84" s="335"/>
      <c r="H84" s="335"/>
      <c r="I84" s="335"/>
      <c r="J84" s="335"/>
      <c r="K84" s="335"/>
      <c r="L84" s="335"/>
      <c r="M84" s="336"/>
      <c r="N84" s="2"/>
      <c r="P84" s="2"/>
    </row>
    <row r="85" spans="1:16" ht="46.5" customHeight="1" x14ac:dyDescent="0.25">
      <c r="A85" s="428"/>
      <c r="B85" s="93" t="s">
        <v>162</v>
      </c>
      <c r="C85" s="94" t="s">
        <v>139</v>
      </c>
      <c r="D85" s="94" t="s">
        <v>146</v>
      </c>
      <c r="E85" s="411" t="s">
        <v>205</v>
      </c>
      <c r="F85" s="412"/>
      <c r="G85" s="412"/>
      <c r="H85" s="412"/>
      <c r="I85" s="413"/>
      <c r="J85" s="88" t="s">
        <v>197</v>
      </c>
      <c r="K85" s="88" t="s">
        <v>234</v>
      </c>
      <c r="L85" s="88" t="s">
        <v>148</v>
      </c>
      <c r="M85" s="89" t="s">
        <v>241</v>
      </c>
      <c r="N85" s="2"/>
      <c r="P85" s="2"/>
    </row>
    <row r="86" spans="1:16" ht="47.25" customHeight="1" x14ac:dyDescent="0.25">
      <c r="A86" s="428"/>
      <c r="B86" s="143" t="s">
        <v>281</v>
      </c>
      <c r="C86" s="174"/>
      <c r="D86" s="149"/>
      <c r="E86" s="445"/>
      <c r="F86" s="446"/>
      <c r="G86" s="446"/>
      <c r="H86" s="446"/>
      <c r="I86" s="447"/>
      <c r="J86" s="136"/>
      <c r="K86" s="263">
        <f>C86*J86/$D$9</f>
        <v>0</v>
      </c>
      <c r="L86" s="164"/>
      <c r="M86" s="229"/>
      <c r="N86" s="2"/>
      <c r="P86" s="2"/>
    </row>
    <row r="87" spans="1:16" ht="18.75" x14ac:dyDescent="0.25">
      <c r="A87" s="428"/>
      <c r="B87" s="334" t="s">
        <v>149</v>
      </c>
      <c r="C87" s="335"/>
      <c r="D87" s="335"/>
      <c r="E87" s="335"/>
      <c r="F87" s="335"/>
      <c r="G87" s="335"/>
      <c r="H87" s="335"/>
      <c r="I87" s="335"/>
      <c r="J87" s="335"/>
      <c r="K87" s="335"/>
      <c r="L87" s="335"/>
      <c r="M87" s="336"/>
      <c r="N87" s="2"/>
      <c r="P87" s="2"/>
    </row>
    <row r="88" spans="1:16" ht="63" x14ac:dyDescent="0.25">
      <c r="A88" s="428"/>
      <c r="B88" s="93" t="s">
        <v>162</v>
      </c>
      <c r="C88" s="94" t="s">
        <v>139</v>
      </c>
      <c r="D88" s="87" t="s">
        <v>140</v>
      </c>
      <c r="E88" s="87" t="s">
        <v>141</v>
      </c>
      <c r="F88" s="87" t="s">
        <v>142</v>
      </c>
      <c r="G88" s="81" t="s">
        <v>245</v>
      </c>
      <c r="H88" s="87" t="s">
        <v>143</v>
      </c>
      <c r="I88" s="92" t="s">
        <v>122</v>
      </c>
      <c r="J88" s="83" t="s">
        <v>197</v>
      </c>
      <c r="K88" s="88" t="s">
        <v>235</v>
      </c>
      <c r="L88" s="88" t="s">
        <v>145</v>
      </c>
      <c r="M88" s="223" t="s">
        <v>240</v>
      </c>
      <c r="N88" s="2"/>
      <c r="P88" s="2"/>
    </row>
    <row r="89" spans="1:16" s="179" customFormat="1" x14ac:dyDescent="0.25">
      <c r="A89" s="428"/>
      <c r="B89" s="143" t="s">
        <v>281</v>
      </c>
      <c r="C89" s="178"/>
      <c r="D89" s="130"/>
      <c r="E89" s="130"/>
      <c r="F89" s="130"/>
      <c r="G89" s="130"/>
      <c r="H89" s="130"/>
      <c r="I89" s="28"/>
      <c r="J89" s="133"/>
      <c r="K89" s="172">
        <f>C89*J89/$D$9</f>
        <v>0</v>
      </c>
      <c r="L89" s="144"/>
      <c r="M89" s="228">
        <f>K89*G89/1000</f>
        <v>0</v>
      </c>
    </row>
    <row r="90" spans="1:16" x14ac:dyDescent="0.25">
      <c r="A90" s="428"/>
      <c r="B90" s="32"/>
      <c r="C90" s="33"/>
      <c r="D90" s="15"/>
      <c r="E90" s="30"/>
      <c r="F90" s="17"/>
      <c r="G90" s="15"/>
      <c r="H90" s="17"/>
      <c r="I90" s="28"/>
      <c r="J90" s="98"/>
      <c r="K90" s="113"/>
      <c r="L90" s="100"/>
      <c r="M90" s="111"/>
      <c r="N90" s="2"/>
      <c r="P90" s="2"/>
    </row>
    <row r="91" spans="1:16" x14ac:dyDescent="0.25">
      <c r="A91" s="428"/>
      <c r="B91" s="34"/>
      <c r="C91" s="35"/>
      <c r="D91" s="15"/>
      <c r="E91" s="28"/>
      <c r="F91" s="17"/>
      <c r="G91" s="15"/>
      <c r="H91" s="17"/>
      <c r="I91" s="28"/>
      <c r="J91" s="98"/>
      <c r="K91" s="113"/>
      <c r="L91" s="100"/>
      <c r="M91" s="111"/>
      <c r="N91" s="2"/>
      <c r="P91" s="2"/>
    </row>
    <row r="92" spans="1:16" x14ac:dyDescent="0.25">
      <c r="A92" s="428"/>
      <c r="B92" s="54"/>
      <c r="C92" s="36"/>
      <c r="D92" s="15"/>
      <c r="E92" s="28"/>
      <c r="F92" s="17"/>
      <c r="G92" s="15"/>
      <c r="H92" s="17"/>
      <c r="I92" s="28"/>
      <c r="J92" s="98"/>
      <c r="K92" s="113"/>
      <c r="L92" s="100"/>
      <c r="M92" s="111"/>
      <c r="N92" s="2"/>
      <c r="P92" s="2"/>
    </row>
    <row r="93" spans="1:16" ht="18.75" x14ac:dyDescent="0.25">
      <c r="A93" s="428"/>
      <c r="B93" s="334" t="s">
        <v>150</v>
      </c>
      <c r="C93" s="335"/>
      <c r="D93" s="335"/>
      <c r="E93" s="335"/>
      <c r="F93" s="335"/>
      <c r="G93" s="335"/>
      <c r="H93" s="335"/>
      <c r="I93" s="335"/>
      <c r="J93" s="335"/>
      <c r="K93" s="335"/>
      <c r="L93" s="335"/>
      <c r="M93" s="336"/>
      <c r="N93" s="2"/>
      <c r="P93" s="2"/>
    </row>
    <row r="94" spans="1:16" ht="32.25" x14ac:dyDescent="0.25">
      <c r="A94" s="428"/>
      <c r="B94" s="93" t="s">
        <v>162</v>
      </c>
      <c r="C94" s="94" t="s">
        <v>139</v>
      </c>
      <c r="D94" s="87" t="s">
        <v>140</v>
      </c>
      <c r="E94" s="411" t="s">
        <v>151</v>
      </c>
      <c r="F94" s="412"/>
      <c r="G94" s="412"/>
      <c r="H94" s="412"/>
      <c r="I94" s="413"/>
      <c r="J94" s="88" t="s">
        <v>197</v>
      </c>
      <c r="K94" s="88" t="s">
        <v>236</v>
      </c>
      <c r="L94" s="414" t="s">
        <v>152</v>
      </c>
      <c r="M94" s="415"/>
      <c r="N94" s="2"/>
      <c r="P94" s="2"/>
    </row>
    <row r="95" spans="1:16" x14ac:dyDescent="0.25">
      <c r="A95" s="428"/>
      <c r="B95" s="143" t="s">
        <v>281</v>
      </c>
      <c r="C95" s="180"/>
      <c r="D95" s="130"/>
      <c r="E95" s="450"/>
      <c r="F95" s="451"/>
      <c r="G95" s="451"/>
      <c r="H95" s="451"/>
      <c r="I95" s="452"/>
      <c r="J95" s="133"/>
      <c r="K95" s="245">
        <f>C95*J95/$D$9</f>
        <v>0</v>
      </c>
      <c r="L95" s="459"/>
      <c r="M95" s="460"/>
      <c r="N95" s="2"/>
      <c r="P95" s="2"/>
    </row>
    <row r="96" spans="1:16" x14ac:dyDescent="0.25">
      <c r="A96" s="428"/>
      <c r="B96" s="38"/>
      <c r="C96" s="35"/>
      <c r="D96" s="30"/>
      <c r="E96" s="453"/>
      <c r="F96" s="454"/>
      <c r="G96" s="454"/>
      <c r="H96" s="454"/>
      <c r="I96" s="455"/>
      <c r="J96" s="181"/>
      <c r="K96" s="145"/>
      <c r="L96" s="445"/>
      <c r="M96" s="461"/>
      <c r="N96" s="2"/>
      <c r="P96" s="2"/>
    </row>
    <row r="97" spans="1:16" x14ac:dyDescent="0.25">
      <c r="A97" s="428"/>
      <c r="B97" s="38"/>
      <c r="C97" s="35"/>
      <c r="D97" s="30"/>
      <c r="E97" s="453"/>
      <c r="F97" s="454"/>
      <c r="G97" s="454"/>
      <c r="H97" s="454"/>
      <c r="I97" s="455"/>
      <c r="J97" s="181"/>
      <c r="K97" s="145"/>
      <c r="L97" s="445"/>
      <c r="M97" s="461"/>
      <c r="N97" s="2"/>
      <c r="P97" s="2"/>
    </row>
    <row r="98" spans="1:16" ht="16.5" thickBot="1" x14ac:dyDescent="0.3">
      <c r="A98" s="428"/>
      <c r="B98" s="38"/>
      <c r="C98" s="182"/>
      <c r="D98" s="30"/>
      <c r="E98" s="456"/>
      <c r="F98" s="457"/>
      <c r="G98" s="457"/>
      <c r="H98" s="457"/>
      <c r="I98" s="458"/>
      <c r="J98" s="181"/>
      <c r="K98" s="145"/>
      <c r="L98" s="445"/>
      <c r="M98" s="461"/>
      <c r="N98" s="2"/>
      <c r="P98" s="2"/>
    </row>
    <row r="99" spans="1:16" ht="27.75" thickBot="1" x14ac:dyDescent="0.3">
      <c r="A99" s="209" t="s">
        <v>255</v>
      </c>
      <c r="B99" s="334" t="s">
        <v>298</v>
      </c>
      <c r="C99" s="335"/>
      <c r="D99" s="335"/>
      <c r="E99" s="335"/>
      <c r="F99" s="335"/>
      <c r="G99" s="335"/>
      <c r="H99" s="335"/>
      <c r="I99" s="335"/>
      <c r="J99" s="335"/>
      <c r="K99" s="335"/>
      <c r="L99" s="335"/>
      <c r="M99" s="336"/>
      <c r="N99" s="2"/>
      <c r="P99" s="2"/>
    </row>
    <row r="100" spans="1:16" ht="48" x14ac:dyDescent="0.25">
      <c r="A100" s="448" t="s">
        <v>335</v>
      </c>
      <c r="B100" s="91" t="s">
        <v>162</v>
      </c>
      <c r="C100" s="90" t="s">
        <v>139</v>
      </c>
      <c r="D100" s="87" t="s">
        <v>140</v>
      </c>
      <c r="E100" s="87" t="s">
        <v>147</v>
      </c>
      <c r="F100" s="87" t="s">
        <v>142</v>
      </c>
      <c r="G100" s="81" t="s">
        <v>245</v>
      </c>
      <c r="H100" s="87" t="s">
        <v>143</v>
      </c>
      <c r="I100" s="87" t="s">
        <v>153</v>
      </c>
      <c r="J100" s="83" t="s">
        <v>197</v>
      </c>
      <c r="K100" s="88" t="s">
        <v>237</v>
      </c>
      <c r="L100" s="88" t="s">
        <v>154</v>
      </c>
      <c r="M100" s="89" t="s">
        <v>241</v>
      </c>
      <c r="N100" s="2"/>
      <c r="P100" s="2"/>
    </row>
    <row r="101" spans="1:16" ht="31.5" x14ac:dyDescent="0.25">
      <c r="A101" s="428"/>
      <c r="B101" s="247" t="s">
        <v>285</v>
      </c>
      <c r="C101" s="237">
        <v>10000</v>
      </c>
      <c r="D101" s="237" t="s">
        <v>43</v>
      </c>
      <c r="E101" s="237" t="s">
        <v>295</v>
      </c>
      <c r="F101" s="237" t="s">
        <v>209</v>
      </c>
      <c r="G101" s="237">
        <v>4</v>
      </c>
      <c r="H101" s="237" t="s">
        <v>49</v>
      </c>
      <c r="I101" s="237" t="s">
        <v>293</v>
      </c>
      <c r="J101" s="251">
        <v>1</v>
      </c>
      <c r="K101" s="243">
        <f>C101*J101/$D$9</f>
        <v>1</v>
      </c>
      <c r="L101" s="244" t="s">
        <v>43</v>
      </c>
      <c r="M101" s="255">
        <f>K101*G101/1000</f>
        <v>4.0000000000000001E-3</v>
      </c>
      <c r="N101" s="2"/>
      <c r="P101" s="2"/>
    </row>
    <row r="102" spans="1:16" ht="31.5" x14ac:dyDescent="0.25">
      <c r="A102" s="428"/>
      <c r="B102" s="247" t="s">
        <v>286</v>
      </c>
      <c r="C102" s="237">
        <v>300</v>
      </c>
      <c r="D102" s="237" t="s">
        <v>43</v>
      </c>
      <c r="E102" s="237" t="s">
        <v>295</v>
      </c>
      <c r="F102" s="237" t="s">
        <v>209</v>
      </c>
      <c r="G102" s="237">
        <v>4</v>
      </c>
      <c r="H102" s="237" t="s">
        <v>49</v>
      </c>
      <c r="I102" s="237" t="s">
        <v>293</v>
      </c>
      <c r="J102" s="251">
        <v>1</v>
      </c>
      <c r="K102" s="243">
        <f>C102*J102/$D$9</f>
        <v>0.03</v>
      </c>
      <c r="L102" s="244" t="s">
        <v>43</v>
      </c>
      <c r="M102" s="255">
        <f>K102*G102/1000</f>
        <v>1.1999999999999999E-4</v>
      </c>
      <c r="N102" s="2"/>
      <c r="P102" s="2"/>
    </row>
    <row r="103" spans="1:16" ht="31.5" x14ac:dyDescent="0.25">
      <c r="A103" s="428"/>
      <c r="B103" s="247" t="s">
        <v>287</v>
      </c>
      <c r="C103" s="237">
        <v>5</v>
      </c>
      <c r="D103" s="237" t="s">
        <v>43</v>
      </c>
      <c r="E103" s="237" t="s">
        <v>294</v>
      </c>
      <c r="F103" s="237" t="s">
        <v>209</v>
      </c>
      <c r="G103" s="237">
        <v>29.1</v>
      </c>
      <c r="H103" s="237" t="s">
        <v>49</v>
      </c>
      <c r="I103" s="237" t="s">
        <v>291</v>
      </c>
      <c r="J103" s="251">
        <v>1</v>
      </c>
      <c r="K103" s="243">
        <f>C103*J103/$D$9</f>
        <v>5.0000000000000001E-4</v>
      </c>
      <c r="L103" s="244" t="s">
        <v>43</v>
      </c>
      <c r="M103" s="255">
        <f>K103*G103/1000</f>
        <v>1.455E-5</v>
      </c>
      <c r="N103" s="2"/>
      <c r="P103" s="2"/>
    </row>
    <row r="104" spans="1:16" x14ac:dyDescent="0.25">
      <c r="A104" s="428"/>
      <c r="B104" s="247"/>
      <c r="C104" s="130"/>
      <c r="D104" s="130"/>
      <c r="E104" s="131"/>
      <c r="F104" s="130"/>
      <c r="G104" s="130"/>
      <c r="H104" s="130"/>
      <c r="I104" s="130"/>
      <c r="J104" s="133"/>
      <c r="K104" s="243">
        <f>C104*J104/$D$9</f>
        <v>0</v>
      </c>
      <c r="L104" s="244" t="s">
        <v>43</v>
      </c>
      <c r="M104" s="255">
        <f>K104*G104/1000</f>
        <v>0</v>
      </c>
      <c r="N104" s="2"/>
      <c r="P104" s="2"/>
    </row>
    <row r="105" spans="1:16" x14ac:dyDescent="0.25">
      <c r="A105" s="428"/>
      <c r="B105" s="38"/>
      <c r="C105" s="28"/>
      <c r="D105" s="15"/>
      <c r="E105" s="28"/>
      <c r="F105" s="17"/>
      <c r="G105" s="15"/>
      <c r="H105" s="17"/>
      <c r="I105" s="28"/>
      <c r="J105" s="102"/>
      <c r="K105" s="99"/>
      <c r="L105" s="100"/>
      <c r="M105" s="103"/>
      <c r="N105" s="2"/>
      <c r="P105" s="2"/>
    </row>
    <row r="106" spans="1:16" hidden="1" x14ac:dyDescent="0.25">
      <c r="A106" s="428"/>
      <c r="B106" s="20"/>
      <c r="C106" s="17"/>
      <c r="D106" s="15"/>
      <c r="E106" s="40"/>
      <c r="F106" s="17"/>
      <c r="G106" s="15"/>
      <c r="H106" s="17"/>
      <c r="I106" s="17"/>
      <c r="J106" s="98"/>
      <c r="K106" s="99"/>
      <c r="L106" s="100"/>
      <c r="M106" s="103"/>
      <c r="N106" s="2"/>
      <c r="P106" s="2"/>
    </row>
    <row r="107" spans="1:16" hidden="1" x14ac:dyDescent="0.25">
      <c r="A107" s="428"/>
      <c r="B107" s="20"/>
      <c r="C107" s="17"/>
      <c r="D107" s="15"/>
      <c r="E107" s="40"/>
      <c r="F107" s="17"/>
      <c r="G107" s="15"/>
      <c r="H107" s="17"/>
      <c r="I107" s="17"/>
      <c r="J107" s="98"/>
      <c r="K107" s="99"/>
      <c r="L107" s="100"/>
      <c r="M107" s="103"/>
      <c r="N107" s="2"/>
      <c r="P107" s="2"/>
    </row>
    <row r="108" spans="1:16" hidden="1" x14ac:dyDescent="0.25">
      <c r="A108" s="428"/>
      <c r="B108" s="20"/>
      <c r="C108" s="17"/>
      <c r="D108" s="15"/>
      <c r="E108" s="40"/>
      <c r="F108" s="17"/>
      <c r="G108" s="15"/>
      <c r="H108" s="17"/>
      <c r="I108" s="17"/>
      <c r="J108" s="98"/>
      <c r="K108" s="99"/>
      <c r="L108" s="100"/>
      <c r="M108" s="103"/>
      <c r="N108" s="2"/>
      <c r="P108" s="2"/>
    </row>
    <row r="109" spans="1:16" hidden="1" x14ac:dyDescent="0.25">
      <c r="A109" s="428"/>
      <c r="B109" s="41"/>
      <c r="C109" s="28"/>
      <c r="D109" s="15"/>
      <c r="E109" s="28"/>
      <c r="F109" s="17"/>
      <c r="G109" s="15"/>
      <c r="H109" s="17"/>
      <c r="I109" s="28"/>
      <c r="J109" s="98"/>
      <c r="K109" s="99"/>
      <c r="L109" s="100"/>
      <c r="M109" s="103"/>
      <c r="N109" s="2"/>
      <c r="P109" s="2"/>
    </row>
    <row r="110" spans="1:16" hidden="1" x14ac:dyDescent="0.25">
      <c r="A110" s="428"/>
      <c r="B110" s="38"/>
      <c r="C110" s="28"/>
      <c r="D110" s="15"/>
      <c r="E110" s="28"/>
      <c r="F110" s="17"/>
      <c r="G110" s="15"/>
      <c r="H110" s="17"/>
      <c r="I110" s="28"/>
      <c r="J110" s="98"/>
      <c r="K110" s="99"/>
      <c r="L110" s="100"/>
      <c r="M110" s="103"/>
      <c r="N110" s="2"/>
      <c r="P110" s="2"/>
    </row>
    <row r="111" spans="1:16" hidden="1" x14ac:dyDescent="0.25">
      <c r="A111" s="428"/>
      <c r="B111" s="38"/>
      <c r="C111" s="28"/>
      <c r="D111" s="15"/>
      <c r="E111" s="28"/>
      <c r="F111" s="17"/>
      <c r="G111" s="15"/>
      <c r="H111" s="17"/>
      <c r="I111" s="28"/>
      <c r="J111" s="98"/>
      <c r="K111" s="99"/>
      <c r="L111" s="100"/>
      <c r="M111" s="103"/>
      <c r="N111" s="2"/>
      <c r="P111" s="2"/>
    </row>
    <row r="112" spans="1:16" hidden="1" x14ac:dyDescent="0.25">
      <c r="A112" s="428"/>
      <c r="B112" s="64"/>
      <c r="C112" s="65"/>
      <c r="D112" s="66"/>
      <c r="E112" s="65"/>
      <c r="F112" s="17"/>
      <c r="G112" s="15"/>
      <c r="H112" s="17"/>
      <c r="I112" s="65"/>
      <c r="J112" s="112"/>
      <c r="K112" s="112"/>
      <c r="L112" s="119"/>
      <c r="M112" s="120"/>
      <c r="N112" s="2"/>
      <c r="P112" s="2"/>
    </row>
    <row r="113" spans="1:25" ht="18.75" x14ac:dyDescent="0.25">
      <c r="A113" s="428"/>
      <c r="B113" s="334" t="s">
        <v>155</v>
      </c>
      <c r="C113" s="335"/>
      <c r="D113" s="335"/>
      <c r="E113" s="335"/>
      <c r="F113" s="335"/>
      <c r="G113" s="335"/>
      <c r="H113" s="335"/>
      <c r="I113" s="335"/>
      <c r="J113" s="335"/>
      <c r="K113" s="335"/>
      <c r="L113" s="335"/>
      <c r="M113" s="336"/>
      <c r="N113" s="2"/>
      <c r="P113" s="2"/>
    </row>
    <row r="114" spans="1:25" ht="32.25" x14ac:dyDescent="0.25">
      <c r="A114" s="428"/>
      <c r="B114" s="91" t="s">
        <v>162</v>
      </c>
      <c r="C114" s="87" t="s">
        <v>156</v>
      </c>
      <c r="D114" s="87" t="s">
        <v>140</v>
      </c>
      <c r="E114" s="411" t="s">
        <v>157</v>
      </c>
      <c r="F114" s="412"/>
      <c r="G114" s="412"/>
      <c r="H114" s="412"/>
      <c r="I114" s="413"/>
      <c r="J114" s="88" t="s">
        <v>197</v>
      </c>
      <c r="K114" s="88" t="s">
        <v>238</v>
      </c>
      <c r="L114" s="414" t="s">
        <v>158</v>
      </c>
      <c r="M114" s="415"/>
      <c r="N114" s="2"/>
      <c r="P114" s="2"/>
    </row>
    <row r="115" spans="1:25" ht="18.75" x14ac:dyDescent="0.25">
      <c r="A115" s="428"/>
      <c r="B115" s="253" t="s">
        <v>292</v>
      </c>
      <c r="C115" s="230">
        <v>25</v>
      </c>
      <c r="D115" s="237" t="s">
        <v>43</v>
      </c>
      <c r="E115" s="416" t="s">
        <v>296</v>
      </c>
      <c r="F115" s="417"/>
      <c r="G115" s="417"/>
      <c r="H115" s="417"/>
      <c r="I115" s="418"/>
      <c r="J115" s="248">
        <v>0.33</v>
      </c>
      <c r="K115" s="254">
        <f>C115*J115/$D$9</f>
        <v>8.25E-4</v>
      </c>
      <c r="L115" s="425" t="s">
        <v>43</v>
      </c>
      <c r="M115" s="426"/>
      <c r="N115" s="2"/>
      <c r="P115" s="2"/>
    </row>
    <row r="116" spans="1:25" ht="18.75" x14ac:dyDescent="0.25">
      <c r="A116" s="428"/>
      <c r="B116" s="253" t="s">
        <v>297</v>
      </c>
      <c r="C116" s="230">
        <v>0.5</v>
      </c>
      <c r="D116" s="237" t="s">
        <v>43</v>
      </c>
      <c r="E116" s="419"/>
      <c r="F116" s="420"/>
      <c r="G116" s="420"/>
      <c r="H116" s="420"/>
      <c r="I116" s="421"/>
      <c r="J116" s="248">
        <v>0.33</v>
      </c>
      <c r="K116" s="254">
        <f>C116*J116/$D$9</f>
        <v>1.6500000000000001E-5</v>
      </c>
      <c r="L116" s="425" t="s">
        <v>43</v>
      </c>
      <c r="M116" s="426"/>
      <c r="N116" s="2"/>
      <c r="P116" s="2"/>
    </row>
    <row r="117" spans="1:25" x14ac:dyDescent="0.25">
      <c r="A117" s="428"/>
      <c r="B117" s="210"/>
      <c r="C117" s="132"/>
      <c r="D117" s="130"/>
      <c r="E117" s="419"/>
      <c r="F117" s="420"/>
      <c r="G117" s="420"/>
      <c r="H117" s="420"/>
      <c r="I117" s="421"/>
      <c r="J117" s="136"/>
      <c r="K117" s="254">
        <f>C117*J117/$D$9</f>
        <v>0</v>
      </c>
      <c r="L117" s="425" t="s">
        <v>43</v>
      </c>
      <c r="M117" s="426"/>
      <c r="N117" s="2"/>
      <c r="P117" s="2"/>
    </row>
    <row r="118" spans="1:25" x14ac:dyDescent="0.25">
      <c r="A118" s="428"/>
      <c r="B118" s="210"/>
      <c r="C118" s="132"/>
      <c r="D118" s="130"/>
      <c r="E118" s="419"/>
      <c r="F118" s="420"/>
      <c r="G118" s="420"/>
      <c r="H118" s="420"/>
      <c r="I118" s="421"/>
      <c r="J118" s="136"/>
      <c r="K118" s="254">
        <f>C118*J118/$D$9</f>
        <v>0</v>
      </c>
      <c r="L118" s="425" t="s">
        <v>43</v>
      </c>
      <c r="M118" s="426"/>
      <c r="N118" s="2"/>
      <c r="P118" s="2"/>
    </row>
    <row r="119" spans="1:25" x14ac:dyDescent="0.25">
      <c r="A119" s="428"/>
      <c r="B119" s="210"/>
      <c r="C119" s="132"/>
      <c r="D119" s="130"/>
      <c r="E119" s="419"/>
      <c r="F119" s="420"/>
      <c r="G119" s="420"/>
      <c r="H119" s="420"/>
      <c r="I119" s="421"/>
      <c r="J119" s="136"/>
      <c r="K119" s="254">
        <f>C119*J119/$D$9</f>
        <v>0</v>
      </c>
      <c r="L119" s="425" t="s">
        <v>43</v>
      </c>
      <c r="M119" s="426"/>
      <c r="N119" s="2"/>
      <c r="P119" s="2"/>
    </row>
    <row r="120" spans="1:25" ht="16.5" hidden="1" thickBot="1" x14ac:dyDescent="0.3">
      <c r="A120" s="449"/>
      <c r="B120" s="224"/>
      <c r="C120" s="225"/>
      <c r="D120" s="53"/>
      <c r="E120" s="422"/>
      <c r="F120" s="423"/>
      <c r="G120" s="423"/>
      <c r="H120" s="423"/>
      <c r="I120" s="424"/>
      <c r="J120" s="226"/>
      <c r="K120" s="227"/>
      <c r="L120" s="404"/>
      <c r="M120" s="405"/>
      <c r="N120" s="2"/>
      <c r="P120" s="2"/>
    </row>
    <row r="121" spans="1:25" s="3" customFormat="1" ht="16.5" thickBot="1" x14ac:dyDescent="0.3">
      <c r="O121" s="45"/>
      <c r="U121" s="2"/>
      <c r="V121" s="2"/>
      <c r="W121" s="2"/>
      <c r="X121" s="2"/>
      <c r="Y121" s="2"/>
    </row>
    <row r="122" spans="1:25" ht="60.95" customHeight="1" thickBot="1" x14ac:dyDescent="0.3">
      <c r="B122" s="328" t="s">
        <v>219</v>
      </c>
      <c r="C122" s="329"/>
      <c r="D122" s="329"/>
      <c r="E122" s="329"/>
      <c r="F122" s="329"/>
      <c r="G122" s="329"/>
      <c r="H122" s="329"/>
      <c r="I122" s="329"/>
      <c r="J122" s="329"/>
      <c r="K122" s="329"/>
      <c r="L122" s="329"/>
      <c r="M122" s="329"/>
      <c r="N122" s="330"/>
      <c r="P122" s="2"/>
    </row>
    <row r="123" spans="1:25" ht="18.75" x14ac:dyDescent="0.25">
      <c r="B123" s="331" t="s">
        <v>303</v>
      </c>
      <c r="C123" s="332"/>
      <c r="D123" s="332"/>
      <c r="E123" s="332"/>
      <c r="F123" s="332"/>
      <c r="G123" s="332"/>
      <c r="H123" s="332"/>
      <c r="I123" s="332"/>
      <c r="J123" s="332"/>
      <c r="K123" s="332"/>
      <c r="L123" s="332"/>
      <c r="M123" s="332"/>
      <c r="N123" s="333"/>
      <c r="P123" s="2"/>
    </row>
    <row r="124" spans="1:25" ht="46.5" customHeight="1" x14ac:dyDescent="0.25">
      <c r="A124" s="206"/>
      <c r="B124" s="80" t="s">
        <v>162</v>
      </c>
      <c r="C124" s="81" t="s">
        <v>95</v>
      </c>
      <c r="D124" s="81" t="s">
        <v>67</v>
      </c>
      <c r="E124" s="81" t="s">
        <v>110</v>
      </c>
      <c r="F124" s="81" t="s">
        <v>111</v>
      </c>
      <c r="G124" s="81" t="s">
        <v>245</v>
      </c>
      <c r="H124" s="81" t="s">
        <v>112</v>
      </c>
      <c r="I124" s="85" t="s">
        <v>113</v>
      </c>
      <c r="J124" s="83" t="s">
        <v>197</v>
      </c>
      <c r="K124" s="83" t="s">
        <v>230</v>
      </c>
      <c r="L124" s="83" t="s">
        <v>192</v>
      </c>
      <c r="M124" s="83" t="s">
        <v>246</v>
      </c>
      <c r="N124" s="63"/>
      <c r="P124" s="2"/>
    </row>
    <row r="125" spans="1:25" s="179" customFormat="1" ht="47.45" customHeight="1" thickBot="1" x14ac:dyDescent="0.3">
      <c r="A125" s="207"/>
      <c r="B125" s="247" t="s">
        <v>301</v>
      </c>
      <c r="C125" s="267">
        <v>2000</v>
      </c>
      <c r="D125" s="237" t="s">
        <v>272</v>
      </c>
      <c r="E125" s="241" t="s">
        <v>302</v>
      </c>
      <c r="F125" s="237" t="s">
        <v>209</v>
      </c>
      <c r="G125" s="237">
        <v>145</v>
      </c>
      <c r="H125" s="237" t="s">
        <v>49</v>
      </c>
      <c r="I125" s="268"/>
      <c r="J125" s="251">
        <v>0.4</v>
      </c>
      <c r="K125" s="264">
        <f>C125*J125/$D$9</f>
        <v>0.08</v>
      </c>
      <c r="L125" s="244" t="s">
        <v>43</v>
      </c>
      <c r="M125" s="245">
        <f>K125*G125/1000</f>
        <v>1.1599999999999999E-2</v>
      </c>
      <c r="N125" s="183"/>
    </row>
    <row r="126" spans="1:25" ht="48.95" hidden="1" customHeight="1" x14ac:dyDescent="0.25">
      <c r="A126" s="206"/>
      <c r="B126" s="67"/>
      <c r="C126" s="14"/>
      <c r="D126" s="15"/>
      <c r="E126" s="16"/>
      <c r="F126" s="17"/>
      <c r="G126" s="18"/>
      <c r="H126" s="17"/>
      <c r="I126" s="8"/>
      <c r="J126" s="98"/>
      <c r="K126" s="109"/>
      <c r="L126" s="100"/>
      <c r="M126" s="99"/>
      <c r="N126" s="63"/>
      <c r="P126" s="2"/>
    </row>
    <row r="127" spans="1:25" ht="48.6" hidden="1" customHeight="1" x14ac:dyDescent="0.25">
      <c r="A127" s="206"/>
      <c r="B127" s="67"/>
      <c r="C127" s="14"/>
      <c r="D127" s="15"/>
      <c r="E127" s="16"/>
      <c r="F127" s="17"/>
      <c r="G127" s="18"/>
      <c r="H127" s="17"/>
      <c r="I127" s="8"/>
      <c r="J127" s="98"/>
      <c r="K127" s="109"/>
      <c r="L127" s="100"/>
      <c r="M127" s="99"/>
      <c r="N127" s="63"/>
      <c r="P127" s="2"/>
    </row>
    <row r="128" spans="1:25" ht="18.75" x14ac:dyDescent="0.25">
      <c r="A128" s="206"/>
      <c r="B128" s="331" t="s">
        <v>304</v>
      </c>
      <c r="C128" s="332"/>
      <c r="D128" s="332"/>
      <c r="E128" s="332"/>
      <c r="F128" s="332"/>
      <c r="G128" s="332"/>
      <c r="H128" s="332"/>
      <c r="I128" s="332"/>
      <c r="J128" s="332"/>
      <c r="K128" s="332"/>
      <c r="L128" s="332"/>
      <c r="M128" s="332"/>
      <c r="N128" s="333"/>
      <c r="P128" s="2"/>
    </row>
    <row r="129" spans="1:25" ht="48" x14ac:dyDescent="0.25">
      <c r="A129" s="206"/>
      <c r="B129" s="80" t="s">
        <v>186</v>
      </c>
      <c r="C129" s="81" t="s">
        <v>203</v>
      </c>
      <c r="D129" s="81" t="s">
        <v>67</v>
      </c>
      <c r="E129" s="81" t="s">
        <v>204</v>
      </c>
      <c r="F129" s="81" t="s">
        <v>160</v>
      </c>
      <c r="G129" s="81" t="s">
        <v>245</v>
      </c>
      <c r="H129" s="81" t="s">
        <v>161</v>
      </c>
      <c r="I129" s="81" t="s">
        <v>184</v>
      </c>
      <c r="J129" s="83" t="s">
        <v>247</v>
      </c>
      <c r="K129" s="83" t="s">
        <v>159</v>
      </c>
      <c r="L129" s="83" t="s">
        <v>188</v>
      </c>
      <c r="M129" s="88" t="s">
        <v>187</v>
      </c>
      <c r="N129" s="89" t="s">
        <v>189</v>
      </c>
      <c r="P129" s="2"/>
    </row>
    <row r="130" spans="1:25" ht="61.5" customHeight="1" x14ac:dyDescent="0.25">
      <c r="A130" s="206"/>
      <c r="B130" s="269" t="s">
        <v>305</v>
      </c>
      <c r="C130" s="249">
        <v>2000</v>
      </c>
      <c r="D130" s="237" t="s">
        <v>43</v>
      </c>
      <c r="E130" s="241" t="s">
        <v>306</v>
      </c>
      <c r="F130" s="237" t="s">
        <v>209</v>
      </c>
      <c r="G130" s="237">
        <v>76.099999999999994</v>
      </c>
      <c r="H130" s="237" t="s">
        <v>49</v>
      </c>
      <c r="I130" s="8"/>
      <c r="J130" s="249">
        <f>F9+SUM(K30:K39)</f>
        <v>0.501</v>
      </c>
      <c r="K130" s="237" t="s">
        <v>43</v>
      </c>
      <c r="L130" s="249">
        <f>G130*J130/1000</f>
        <v>3.8126099999999996E-2</v>
      </c>
      <c r="M130" s="135"/>
      <c r="N130" s="176"/>
      <c r="P130" s="2" t="s">
        <v>212</v>
      </c>
    </row>
    <row r="131" spans="1:25" ht="15.6" customHeight="1" x14ac:dyDescent="0.25">
      <c r="A131" s="206"/>
      <c r="B131" s="68"/>
      <c r="C131" s="39"/>
      <c r="D131" s="15"/>
      <c r="E131" s="39"/>
      <c r="F131" s="17"/>
      <c r="G131" s="15"/>
      <c r="H131" s="17"/>
      <c r="I131" s="8"/>
      <c r="J131" s="113"/>
      <c r="K131" s="15"/>
      <c r="L131" s="8"/>
      <c r="M131" s="15"/>
      <c r="N131" s="118"/>
      <c r="P131" s="2"/>
    </row>
    <row r="132" spans="1:25" ht="15.6" customHeight="1" x14ac:dyDescent="0.25">
      <c r="A132" s="206"/>
      <c r="B132" s="68"/>
      <c r="C132" s="39"/>
      <c r="D132" s="15"/>
      <c r="E132" s="39"/>
      <c r="F132" s="17"/>
      <c r="G132" s="15"/>
      <c r="H132" s="17"/>
      <c r="I132" s="8"/>
      <c r="J132" s="113"/>
      <c r="K132" s="15"/>
      <c r="L132" s="8"/>
      <c r="M132" s="15"/>
      <c r="N132" s="118"/>
      <c r="P132" s="2"/>
    </row>
    <row r="133" spans="1:25" ht="15.6" customHeight="1" x14ac:dyDescent="0.25">
      <c r="A133" s="206"/>
      <c r="B133" s="68"/>
      <c r="C133" s="39"/>
      <c r="D133" s="15"/>
      <c r="E133" s="39"/>
      <c r="F133" s="17"/>
      <c r="G133" s="15"/>
      <c r="H133" s="17"/>
      <c r="I133" s="8"/>
      <c r="J133" s="113"/>
      <c r="K133" s="15"/>
      <c r="L133" s="8"/>
      <c r="M133" s="15"/>
      <c r="N133" s="118"/>
      <c r="P133" s="2"/>
    </row>
    <row r="134" spans="1:25" ht="15.6" customHeight="1" x14ac:dyDescent="0.25">
      <c r="A134" s="206"/>
      <c r="B134" s="68"/>
      <c r="C134" s="39"/>
      <c r="D134" s="15"/>
      <c r="E134" s="39"/>
      <c r="F134" s="17"/>
      <c r="G134" s="15"/>
      <c r="H134" s="17"/>
      <c r="I134" s="8"/>
      <c r="J134" s="113"/>
      <c r="K134" s="15"/>
      <c r="L134" s="8"/>
      <c r="M134" s="8"/>
      <c r="N134" s="111"/>
      <c r="P134" s="2"/>
      <c r="S134" s="3"/>
      <c r="T134" s="3"/>
      <c r="U134" s="3"/>
    </row>
    <row r="135" spans="1:25" ht="16.5" thickBot="1" x14ac:dyDescent="0.3">
      <c r="A135" s="206"/>
      <c r="B135" s="69"/>
      <c r="C135" s="44"/>
      <c r="D135" s="53"/>
      <c r="E135" s="44"/>
      <c r="F135" s="19"/>
      <c r="G135" s="53"/>
      <c r="H135" s="19"/>
      <c r="I135" s="9"/>
      <c r="J135" s="114"/>
      <c r="K135" s="53"/>
      <c r="L135" s="9"/>
      <c r="M135" s="9"/>
      <c r="N135" s="115"/>
      <c r="P135" s="2"/>
      <c r="V135" s="3"/>
      <c r="W135" s="3"/>
    </row>
    <row r="136" spans="1:25" s="3" customFormat="1" ht="16.5" thickBot="1" x14ac:dyDescent="0.3">
      <c r="M136" s="13"/>
      <c r="N136" s="13"/>
      <c r="O136" s="45"/>
      <c r="U136" s="2"/>
      <c r="V136" s="2"/>
      <c r="W136" s="2"/>
      <c r="X136" s="2"/>
      <c r="Y136" s="2"/>
    </row>
    <row r="137" spans="1:25" ht="47.25" customHeight="1" thickBot="1" x14ac:dyDescent="0.3">
      <c r="A137" s="3"/>
      <c r="B137" s="379" t="s">
        <v>172</v>
      </c>
      <c r="C137" s="380"/>
      <c r="D137" s="380"/>
      <c r="E137" s="380"/>
      <c r="F137" s="380"/>
      <c r="G137" s="380"/>
      <c r="H137" s="380"/>
      <c r="I137" s="380"/>
      <c r="J137" s="380"/>
      <c r="K137" s="380"/>
      <c r="L137" s="380"/>
      <c r="M137" s="381"/>
      <c r="N137" s="2"/>
      <c r="P137" s="2"/>
    </row>
    <row r="138" spans="1:25" ht="77.25" customHeight="1" x14ac:dyDescent="0.25">
      <c r="A138" s="3"/>
      <c r="B138" s="95" t="s">
        <v>194</v>
      </c>
      <c r="C138" s="382" t="s">
        <v>222</v>
      </c>
      <c r="D138" s="383"/>
      <c r="E138" s="383"/>
      <c r="F138" s="383"/>
      <c r="G138" s="383"/>
      <c r="H138" s="383"/>
      <c r="I138" s="383"/>
      <c r="J138" s="383"/>
      <c r="K138" s="383"/>
      <c r="L138" s="383"/>
      <c r="M138" s="384"/>
      <c r="N138" s="2"/>
      <c r="P138" s="2"/>
    </row>
    <row r="139" spans="1:25" ht="63.75" x14ac:dyDescent="0.25">
      <c r="A139" s="3"/>
      <c r="B139" s="96" t="s">
        <v>193</v>
      </c>
      <c r="C139" s="97" t="s">
        <v>6</v>
      </c>
      <c r="D139" s="97" t="s">
        <v>163</v>
      </c>
      <c r="E139" s="385" t="s">
        <v>164</v>
      </c>
      <c r="F139" s="385"/>
      <c r="G139" s="385"/>
      <c r="H139" s="385"/>
      <c r="I139" s="385"/>
      <c r="J139" s="385"/>
      <c r="K139" s="386"/>
      <c r="L139" s="88" t="s">
        <v>248</v>
      </c>
      <c r="M139" s="89" t="s">
        <v>159</v>
      </c>
      <c r="N139" s="2"/>
      <c r="P139" s="2"/>
    </row>
    <row r="140" spans="1:25" ht="31.5" customHeight="1" x14ac:dyDescent="0.25">
      <c r="A140" s="3"/>
      <c r="B140" s="249" t="s">
        <v>307</v>
      </c>
      <c r="C140" s="237">
        <f>0.5/1000</f>
        <v>5.0000000000000001E-4</v>
      </c>
      <c r="D140" s="237" t="s">
        <v>317</v>
      </c>
      <c r="E140" s="375" t="s">
        <v>312</v>
      </c>
      <c r="F140" s="376"/>
      <c r="G140" s="376"/>
      <c r="H140" s="376"/>
      <c r="I140" s="376"/>
      <c r="J140" s="376"/>
      <c r="K140" s="376"/>
      <c r="L140" s="249">
        <f>C140/$D$9</f>
        <v>4.9999999999999998E-8</v>
      </c>
      <c r="M140" s="265" t="str">
        <f>D140</f>
        <v>立方公尺(m3)</v>
      </c>
      <c r="N140" s="2"/>
      <c r="P140" s="2"/>
    </row>
    <row r="141" spans="1:25" ht="52.9" customHeight="1" x14ac:dyDescent="0.25">
      <c r="A141" s="3"/>
      <c r="B141" s="249" t="s">
        <v>308</v>
      </c>
      <c r="C141" s="237">
        <f>1/1000</f>
        <v>1E-3</v>
      </c>
      <c r="D141" s="237" t="s">
        <v>317</v>
      </c>
      <c r="E141" s="373" t="s">
        <v>313</v>
      </c>
      <c r="F141" s="374"/>
      <c r="G141" s="374"/>
      <c r="H141" s="374"/>
      <c r="I141" s="374"/>
      <c r="J141" s="374"/>
      <c r="K141" s="374"/>
      <c r="L141" s="249">
        <f>C141/$D$9</f>
        <v>9.9999999999999995E-8</v>
      </c>
      <c r="M141" s="265" t="str">
        <f>D141</f>
        <v>立方公尺(m3)</v>
      </c>
      <c r="N141" s="2"/>
      <c r="P141" s="2"/>
    </row>
    <row r="142" spans="1:25" ht="31.5" customHeight="1" x14ac:dyDescent="0.25">
      <c r="A142" s="3"/>
      <c r="B142" s="249" t="s">
        <v>309</v>
      </c>
      <c r="C142" s="237">
        <v>1.01E-2</v>
      </c>
      <c r="D142" s="237" t="s">
        <v>181</v>
      </c>
      <c r="E142" s="375" t="s">
        <v>314</v>
      </c>
      <c r="F142" s="376"/>
      <c r="G142" s="376"/>
      <c r="H142" s="376"/>
      <c r="I142" s="376"/>
      <c r="J142" s="376"/>
      <c r="K142" s="376"/>
      <c r="L142" s="249">
        <f>C142/$D$9</f>
        <v>1.0099999999999999E-6</v>
      </c>
      <c r="M142" s="265" t="str">
        <f>D142</f>
        <v>度(kwh)</v>
      </c>
      <c r="N142" s="2"/>
      <c r="P142" s="2"/>
    </row>
    <row r="143" spans="1:25" ht="31.5" customHeight="1" x14ac:dyDescent="0.25">
      <c r="A143" s="3"/>
      <c r="B143" s="249" t="s">
        <v>310</v>
      </c>
      <c r="C143" s="237">
        <v>0.1221</v>
      </c>
      <c r="D143" s="237" t="s">
        <v>181</v>
      </c>
      <c r="E143" s="375" t="s">
        <v>315</v>
      </c>
      <c r="F143" s="376"/>
      <c r="G143" s="376"/>
      <c r="H143" s="376"/>
      <c r="I143" s="376"/>
      <c r="J143" s="376"/>
      <c r="K143" s="376"/>
      <c r="L143" s="249">
        <f>C143/$D$9</f>
        <v>1.221E-5</v>
      </c>
      <c r="M143" s="265" t="str">
        <f>D143</f>
        <v>度(kwh)</v>
      </c>
      <c r="N143" s="2"/>
      <c r="P143" s="2"/>
    </row>
    <row r="144" spans="1:25" ht="36.4" customHeight="1" x14ac:dyDescent="0.25">
      <c r="A144" s="3"/>
      <c r="B144" s="249" t="s">
        <v>311</v>
      </c>
      <c r="C144" s="237">
        <v>0.13</v>
      </c>
      <c r="D144" s="237" t="s">
        <v>43</v>
      </c>
      <c r="E144" s="375" t="s">
        <v>316</v>
      </c>
      <c r="F144" s="376"/>
      <c r="G144" s="376"/>
      <c r="H144" s="376"/>
      <c r="I144" s="376"/>
      <c r="J144" s="376"/>
      <c r="K144" s="376"/>
      <c r="L144" s="249">
        <f>C144/$D$9</f>
        <v>1.3000000000000001E-5</v>
      </c>
      <c r="M144" s="265" t="str">
        <f>D144</f>
        <v>公斤(kg)</v>
      </c>
      <c r="N144" s="2"/>
      <c r="P144" s="2"/>
    </row>
    <row r="145" spans="1:16" x14ac:dyDescent="0.25">
      <c r="A145" s="3"/>
      <c r="B145" s="41"/>
      <c r="C145" s="46"/>
      <c r="D145" s="15"/>
      <c r="E145" s="377"/>
      <c r="F145" s="378"/>
      <c r="G145" s="378"/>
      <c r="H145" s="378"/>
      <c r="I145" s="378"/>
      <c r="J145" s="378"/>
      <c r="K145" s="378"/>
      <c r="L145" s="46"/>
      <c r="M145" s="118"/>
      <c r="N145" s="2"/>
      <c r="P145" s="2"/>
    </row>
    <row r="146" spans="1:16" x14ac:dyDescent="0.25">
      <c r="A146" s="3"/>
      <c r="B146" s="41"/>
      <c r="C146" s="46"/>
      <c r="D146" s="15"/>
      <c r="E146" s="377"/>
      <c r="F146" s="378"/>
      <c r="G146" s="378"/>
      <c r="H146" s="378"/>
      <c r="I146" s="378"/>
      <c r="J146" s="378"/>
      <c r="K146" s="378"/>
      <c r="L146" s="46"/>
      <c r="M146" s="118"/>
      <c r="N146" s="2"/>
      <c r="P146" s="2"/>
    </row>
    <row r="147" spans="1:16" x14ac:dyDescent="0.25">
      <c r="A147" s="3"/>
      <c r="B147" s="41"/>
      <c r="C147" s="46"/>
      <c r="D147" s="15"/>
      <c r="E147" s="377"/>
      <c r="F147" s="378"/>
      <c r="G147" s="378"/>
      <c r="H147" s="378"/>
      <c r="I147" s="378"/>
      <c r="J147" s="378"/>
      <c r="K147" s="378"/>
      <c r="L147" s="46"/>
      <c r="M147" s="118"/>
      <c r="N147" s="2"/>
      <c r="P147" s="2"/>
    </row>
    <row r="148" spans="1:16" x14ac:dyDescent="0.25">
      <c r="A148" s="3"/>
      <c r="B148" s="41"/>
      <c r="C148" s="46"/>
      <c r="D148" s="15"/>
      <c r="E148" s="377"/>
      <c r="F148" s="378"/>
      <c r="G148" s="378"/>
      <c r="H148" s="378"/>
      <c r="I148" s="378"/>
      <c r="J148" s="378"/>
      <c r="K148" s="378"/>
      <c r="L148" s="46"/>
      <c r="M148" s="118"/>
      <c r="N148" s="2"/>
      <c r="P148" s="2"/>
    </row>
    <row r="149" spans="1:16" ht="16.5" thickBot="1" x14ac:dyDescent="0.3">
      <c r="A149" s="3"/>
      <c r="B149" s="47"/>
      <c r="C149" s="48"/>
      <c r="D149" s="53"/>
      <c r="E149" s="387"/>
      <c r="F149" s="388"/>
      <c r="G149" s="388"/>
      <c r="H149" s="388"/>
      <c r="I149" s="388"/>
      <c r="J149" s="388"/>
      <c r="K149" s="388"/>
      <c r="L149" s="48"/>
      <c r="M149" s="121"/>
      <c r="N149" s="2"/>
      <c r="P149" s="2"/>
    </row>
    <row r="150" spans="1:16" ht="16.5" thickBot="1" x14ac:dyDescent="0.3">
      <c r="A150" s="3"/>
      <c r="E150" s="49"/>
      <c r="F150" s="49"/>
      <c r="G150" s="49"/>
      <c r="H150" s="49"/>
      <c r="I150" s="49"/>
      <c r="J150" s="49"/>
      <c r="K150" s="49"/>
      <c r="M150" s="50"/>
      <c r="N150" s="2"/>
      <c r="P150" s="2"/>
    </row>
    <row r="151" spans="1:16" ht="46.5" customHeight="1" thickBot="1" x14ac:dyDescent="0.3">
      <c r="A151" s="209" t="s">
        <v>256</v>
      </c>
      <c r="B151" s="370" t="s">
        <v>220</v>
      </c>
      <c r="C151" s="371"/>
      <c r="D151" s="371"/>
      <c r="E151" s="371"/>
      <c r="F151" s="371"/>
      <c r="G151" s="371"/>
      <c r="H151" s="371"/>
      <c r="I151" s="371"/>
      <c r="J151" s="371"/>
      <c r="K151" s="371"/>
      <c r="L151" s="371"/>
      <c r="M151" s="372"/>
      <c r="N151" s="2"/>
      <c r="P151" s="2"/>
    </row>
    <row r="152" spans="1:16" ht="48" x14ac:dyDescent="0.25">
      <c r="A152" s="402" t="s">
        <v>336</v>
      </c>
      <c r="B152" s="91" t="s">
        <v>162</v>
      </c>
      <c r="C152" s="90" t="s">
        <v>165</v>
      </c>
      <c r="D152" s="87" t="s">
        <v>159</v>
      </c>
      <c r="E152" s="87" t="s">
        <v>166</v>
      </c>
      <c r="F152" s="87" t="s">
        <v>160</v>
      </c>
      <c r="G152" s="81" t="s">
        <v>250</v>
      </c>
      <c r="H152" s="87" t="s">
        <v>161</v>
      </c>
      <c r="I152" s="87" t="s">
        <v>167</v>
      </c>
      <c r="J152" s="83" t="s">
        <v>197</v>
      </c>
      <c r="K152" s="88" t="s">
        <v>229</v>
      </c>
      <c r="L152" s="88" t="s">
        <v>202</v>
      </c>
      <c r="M152" s="89" t="s">
        <v>249</v>
      </c>
      <c r="N152" s="2"/>
      <c r="P152" s="2"/>
    </row>
    <row r="153" spans="1:16" ht="69.75" customHeight="1" x14ac:dyDescent="0.25">
      <c r="A153" s="337"/>
      <c r="B153" s="246" t="s">
        <v>318</v>
      </c>
      <c r="C153" s="237">
        <v>3</v>
      </c>
      <c r="D153" s="237" t="s">
        <v>42</v>
      </c>
      <c r="E153" s="237" t="s">
        <v>321</v>
      </c>
      <c r="F153" s="237" t="s">
        <v>209</v>
      </c>
      <c r="G153" s="237">
        <v>29.1</v>
      </c>
      <c r="H153" s="237" t="s">
        <v>49</v>
      </c>
      <c r="I153" s="237" t="s">
        <v>320</v>
      </c>
      <c r="J153" s="251">
        <v>0.33</v>
      </c>
      <c r="K153" s="245">
        <f>C153*J153/$D$9</f>
        <v>9.8999999999999994E-5</v>
      </c>
      <c r="L153" s="244"/>
      <c r="M153" s="266">
        <f>C153*K153/1000</f>
        <v>2.9699999999999997E-7</v>
      </c>
      <c r="N153" s="2"/>
      <c r="P153" s="2"/>
    </row>
    <row r="154" spans="1:16" ht="64.900000000000006" customHeight="1" x14ac:dyDescent="0.25">
      <c r="A154" s="337"/>
      <c r="B154" s="246" t="s">
        <v>319</v>
      </c>
      <c r="C154" s="237">
        <v>2</v>
      </c>
      <c r="D154" s="237" t="s">
        <v>42</v>
      </c>
      <c r="E154" s="237" t="s">
        <v>321</v>
      </c>
      <c r="F154" s="237" t="s">
        <v>209</v>
      </c>
      <c r="G154" s="237">
        <v>29.1</v>
      </c>
      <c r="H154" s="237" t="s">
        <v>49</v>
      </c>
      <c r="I154" s="237" t="s">
        <v>320</v>
      </c>
      <c r="J154" s="251">
        <v>0.33</v>
      </c>
      <c r="K154" s="245">
        <f>C154*J154/$D$9</f>
        <v>6.6000000000000005E-5</v>
      </c>
      <c r="L154" s="244"/>
      <c r="M154" s="266">
        <f>C154*K154/1000</f>
        <v>1.3200000000000002E-7</v>
      </c>
      <c r="N154" s="2"/>
      <c r="P154" s="2"/>
    </row>
    <row r="155" spans="1:16" ht="24.95" customHeight="1" x14ac:dyDescent="0.25">
      <c r="A155" s="337"/>
      <c r="B155" s="141"/>
      <c r="C155" s="130"/>
      <c r="D155" s="130"/>
      <c r="E155" s="137"/>
      <c r="F155" s="130"/>
      <c r="G155" s="130"/>
      <c r="H155" s="130"/>
      <c r="I155" s="130"/>
      <c r="J155" s="133"/>
      <c r="K155" s="245">
        <f>C155*J155/$D$9</f>
        <v>0</v>
      </c>
      <c r="L155" s="244"/>
      <c r="M155" s="266">
        <f>C155*K155/1000</f>
        <v>0</v>
      </c>
      <c r="N155" s="2"/>
      <c r="P155" s="2"/>
    </row>
    <row r="156" spans="1:16" x14ac:dyDescent="0.25">
      <c r="A156" s="337"/>
      <c r="B156" s="38"/>
      <c r="C156" s="28"/>
      <c r="D156" s="15"/>
      <c r="E156" s="28"/>
      <c r="F156" s="17"/>
      <c r="G156" s="15"/>
      <c r="H156" s="17"/>
      <c r="I156" s="28"/>
      <c r="J156" s="102"/>
      <c r="K156" s="99"/>
      <c r="L156" s="100"/>
      <c r="M156" s="103"/>
      <c r="N156" s="2"/>
      <c r="P156" s="2"/>
    </row>
    <row r="157" spans="1:16" x14ac:dyDescent="0.25">
      <c r="A157" s="337"/>
      <c r="B157" s="38"/>
      <c r="C157" s="28"/>
      <c r="D157" s="15"/>
      <c r="E157" s="28"/>
      <c r="F157" s="17"/>
      <c r="G157" s="15"/>
      <c r="H157" s="17"/>
      <c r="I157" s="28"/>
      <c r="J157" s="102"/>
      <c r="K157" s="99"/>
      <c r="L157" s="100"/>
      <c r="M157" s="103"/>
      <c r="N157" s="2"/>
      <c r="P157" s="2"/>
    </row>
    <row r="158" spans="1:16" x14ac:dyDescent="0.25">
      <c r="A158" s="337"/>
      <c r="B158" s="20"/>
      <c r="C158" s="17"/>
      <c r="D158" s="15"/>
      <c r="E158" s="16"/>
      <c r="F158" s="17"/>
      <c r="G158" s="15"/>
      <c r="H158" s="17"/>
      <c r="I158" s="17"/>
      <c r="J158" s="98"/>
      <c r="K158" s="99"/>
      <c r="L158" s="100"/>
      <c r="M158" s="101"/>
      <c r="N158" s="2"/>
      <c r="P158" s="2"/>
    </row>
    <row r="159" spans="1:16" x14ac:dyDescent="0.25">
      <c r="A159" s="337"/>
      <c r="B159" s="20"/>
      <c r="C159" s="17"/>
      <c r="D159" s="15"/>
      <c r="E159" s="37"/>
      <c r="F159" s="17"/>
      <c r="G159" s="15"/>
      <c r="H159" s="17"/>
      <c r="I159" s="17"/>
      <c r="J159" s="98"/>
      <c r="K159" s="99"/>
      <c r="L159" s="100"/>
      <c r="M159" s="101"/>
      <c r="N159" s="2"/>
      <c r="P159" s="2"/>
    </row>
    <row r="160" spans="1:16" x14ac:dyDescent="0.25">
      <c r="A160" s="337"/>
      <c r="B160" s="38"/>
      <c r="C160" s="28"/>
      <c r="D160" s="15"/>
      <c r="E160" s="28"/>
      <c r="F160" s="17"/>
      <c r="G160" s="15"/>
      <c r="H160" s="17"/>
      <c r="I160" s="28"/>
      <c r="J160" s="102"/>
      <c r="K160" s="99"/>
      <c r="L160" s="100"/>
      <c r="M160" s="103"/>
      <c r="N160" s="2"/>
      <c r="P160" s="2"/>
    </row>
    <row r="161" spans="1:16" ht="16.5" thickBot="1" x14ac:dyDescent="0.3">
      <c r="A161" s="403"/>
      <c r="B161" s="42"/>
      <c r="C161" s="43"/>
      <c r="D161" s="53"/>
      <c r="E161" s="43"/>
      <c r="F161" s="19"/>
      <c r="G161" s="53"/>
      <c r="H161" s="19"/>
      <c r="I161" s="43"/>
      <c r="J161" s="104"/>
      <c r="K161" s="105"/>
      <c r="L161" s="106"/>
      <c r="M161" s="107"/>
      <c r="N161" s="2"/>
      <c r="P161" s="2"/>
    </row>
    <row r="162" spans="1:16" x14ac:dyDescent="0.25">
      <c r="N162" s="2"/>
      <c r="P162" s="2"/>
    </row>
    <row r="163" spans="1:16" x14ac:dyDescent="0.25">
      <c r="M163" s="2"/>
      <c r="N163" s="2"/>
      <c r="P163" s="2"/>
    </row>
    <row r="164" spans="1:16" x14ac:dyDescent="0.25">
      <c r="M164" s="2"/>
      <c r="N164" s="2"/>
      <c r="P164" s="2"/>
    </row>
    <row r="165" spans="1:16" x14ac:dyDescent="0.25">
      <c r="M165" s="2"/>
      <c r="N165" s="2"/>
      <c r="P165" s="2"/>
    </row>
    <row r="166" spans="1:16" x14ac:dyDescent="0.25">
      <c r="M166" s="2"/>
      <c r="N166" s="2"/>
      <c r="P166" s="2"/>
    </row>
    <row r="167" spans="1:16" x14ac:dyDescent="0.25">
      <c r="M167" s="2"/>
      <c r="N167" s="2"/>
      <c r="P167" s="2"/>
    </row>
  </sheetData>
  <mergeCells count="108">
    <mergeCell ref="L75:M75"/>
    <mergeCell ref="L76:M76"/>
    <mergeCell ref="B77:M77"/>
    <mergeCell ref="B84:M84"/>
    <mergeCell ref="E85:I85"/>
    <mergeCell ref="E86:I86"/>
    <mergeCell ref="L72:M72"/>
    <mergeCell ref="A100:A120"/>
    <mergeCell ref="L73:M73"/>
    <mergeCell ref="B93:M93"/>
    <mergeCell ref="E94:I94"/>
    <mergeCell ref="L94:M94"/>
    <mergeCell ref="E95:I98"/>
    <mergeCell ref="L95:M95"/>
    <mergeCell ref="L96:M96"/>
    <mergeCell ref="L97:M97"/>
    <mergeCell ref="L98:M98"/>
    <mergeCell ref="B113:M113"/>
    <mergeCell ref="L116:M116"/>
    <mergeCell ref="L117:M117"/>
    <mergeCell ref="L118:M118"/>
    <mergeCell ref="L119:M119"/>
    <mergeCell ref="L55:M55"/>
    <mergeCell ref="B49:M49"/>
    <mergeCell ref="B21:O21"/>
    <mergeCell ref="B50:M50"/>
    <mergeCell ref="B51:M51"/>
    <mergeCell ref="E52:M52"/>
    <mergeCell ref="E53:M53"/>
    <mergeCell ref="A152:A161"/>
    <mergeCell ref="L120:M120"/>
    <mergeCell ref="G56:J56"/>
    <mergeCell ref="L56:M56"/>
    <mergeCell ref="B68:M68"/>
    <mergeCell ref="E114:I114"/>
    <mergeCell ref="L114:M114"/>
    <mergeCell ref="E115:I120"/>
    <mergeCell ref="L115:M115"/>
    <mergeCell ref="A69:A98"/>
    <mergeCell ref="B69:M69"/>
    <mergeCell ref="E70:I70"/>
    <mergeCell ref="L70:M70"/>
    <mergeCell ref="E71:I76"/>
    <mergeCell ref="L71:M71"/>
    <mergeCell ref="L74:M74"/>
    <mergeCell ref="B87:M87"/>
    <mergeCell ref="B151:M151"/>
    <mergeCell ref="E141:K141"/>
    <mergeCell ref="E142:K142"/>
    <mergeCell ref="E143:K143"/>
    <mergeCell ref="E144:K144"/>
    <mergeCell ref="E145:K145"/>
    <mergeCell ref="E146:K146"/>
    <mergeCell ref="B137:M137"/>
    <mergeCell ref="C138:M138"/>
    <mergeCell ref="E139:K139"/>
    <mergeCell ref="E140:K140"/>
    <mergeCell ref="E147:K147"/>
    <mergeCell ref="E148:K148"/>
    <mergeCell ref="E149:K149"/>
    <mergeCell ref="B122:N122"/>
    <mergeCell ref="B123:N123"/>
    <mergeCell ref="B128:N128"/>
    <mergeCell ref="B99:M99"/>
    <mergeCell ref="A3:A17"/>
    <mergeCell ref="A50:A67"/>
    <mergeCell ref="B22:O22"/>
    <mergeCell ref="A23:A46"/>
    <mergeCell ref="C23:O23"/>
    <mergeCell ref="B28:O28"/>
    <mergeCell ref="B42:O42"/>
    <mergeCell ref="C24:O24"/>
    <mergeCell ref="C25:O25"/>
    <mergeCell ref="C26:O26"/>
    <mergeCell ref="C27:O27"/>
    <mergeCell ref="B24:B25"/>
    <mergeCell ref="B26:B27"/>
    <mergeCell ref="A21:A22"/>
    <mergeCell ref="G57:J57"/>
    <mergeCell ref="L57:M57"/>
    <mergeCell ref="B58:M58"/>
    <mergeCell ref="B59:M59"/>
    <mergeCell ref="B63:M63"/>
    <mergeCell ref="B54:M54"/>
    <mergeCell ref="G55:J55"/>
    <mergeCell ref="A48:A49"/>
    <mergeCell ref="B48:M48"/>
    <mergeCell ref="B1:L1"/>
    <mergeCell ref="C5:E5"/>
    <mergeCell ref="B15:B17"/>
    <mergeCell ref="H15:L15"/>
    <mergeCell ref="B19:F19"/>
    <mergeCell ref="B8:B9"/>
    <mergeCell ref="B10:B13"/>
    <mergeCell ref="J8:N8"/>
    <mergeCell ref="J10:N10"/>
    <mergeCell ref="J9:N9"/>
    <mergeCell ref="J11:N11"/>
    <mergeCell ref="J12:N12"/>
    <mergeCell ref="J13:N13"/>
    <mergeCell ref="C2:N2"/>
    <mergeCell ref="C4:N4"/>
    <mergeCell ref="C6:I6"/>
    <mergeCell ref="B3:B4"/>
    <mergeCell ref="K5:N7"/>
    <mergeCell ref="J5:J7"/>
    <mergeCell ref="C3:N3"/>
    <mergeCell ref="C7:I7"/>
  </mergeCells>
  <phoneticPr fontId="7" type="noConversion"/>
  <dataValidations count="6">
    <dataValidation type="list" allowBlank="1" showInputMessage="1" showErrorMessage="1" sqref="VIL983107:VIL983109 L65563:L65567 JI65563:JI65567 TE65563:TE65567 ADA65563:ADA65567 AMW65563:AMW65567 AWS65563:AWS65567 BGO65563:BGO65567 BQK65563:BQK65567 CAG65563:CAG65567 CKC65563:CKC65567 CTY65563:CTY65567 DDU65563:DDU65567 DNQ65563:DNQ65567 DXM65563:DXM65567 EHI65563:EHI65567 ERE65563:ERE65567 FBA65563:FBA65567 FKW65563:FKW65567 FUS65563:FUS65567 GEO65563:GEO65567 GOK65563:GOK65567 GYG65563:GYG65567 HIC65563:HIC65567 HRY65563:HRY65567 IBU65563:IBU65567 ILQ65563:ILQ65567 IVM65563:IVM65567 JFI65563:JFI65567 JPE65563:JPE65567 JZA65563:JZA65567 KIW65563:KIW65567 KSS65563:KSS65567 LCO65563:LCO65567 LMK65563:LMK65567 LWG65563:LWG65567 MGC65563:MGC65567 MPY65563:MPY65567 MZU65563:MZU65567 NJQ65563:NJQ65567 NTM65563:NTM65567 ODI65563:ODI65567 ONE65563:ONE65567 OXA65563:OXA65567 PGW65563:PGW65567 PQS65563:PQS65567 QAO65563:QAO65567 QKK65563:QKK65567 QUG65563:QUG65567 REC65563:REC65567 RNY65563:RNY65567 RXU65563:RXU65567 SHQ65563:SHQ65567 SRM65563:SRM65567 TBI65563:TBI65567 TLE65563:TLE65567 TVA65563:TVA65567 UEW65563:UEW65567 UOS65563:UOS65567 UYO65563:UYO65567 VIK65563:VIK65567 VSG65563:VSG65567 WCC65563:WCC65567 WLY65563:WLY65567 WVU65563:WVU65567 L131099:L131103 JI131099:JI131103 TE131099:TE131103 ADA131099:ADA131103 AMW131099:AMW131103 AWS131099:AWS131103 BGO131099:BGO131103 BQK131099:BQK131103 CAG131099:CAG131103 CKC131099:CKC131103 CTY131099:CTY131103 DDU131099:DDU131103 DNQ131099:DNQ131103 DXM131099:DXM131103 EHI131099:EHI131103 ERE131099:ERE131103 FBA131099:FBA131103 FKW131099:FKW131103 FUS131099:FUS131103 GEO131099:GEO131103 GOK131099:GOK131103 GYG131099:GYG131103 HIC131099:HIC131103 HRY131099:HRY131103 IBU131099:IBU131103 ILQ131099:ILQ131103 IVM131099:IVM131103 JFI131099:JFI131103 JPE131099:JPE131103 JZA131099:JZA131103 KIW131099:KIW131103 KSS131099:KSS131103 LCO131099:LCO131103 LMK131099:LMK131103 LWG131099:LWG131103 MGC131099:MGC131103 MPY131099:MPY131103 MZU131099:MZU131103 NJQ131099:NJQ131103 NTM131099:NTM131103 ODI131099:ODI131103 ONE131099:ONE131103 OXA131099:OXA131103 PGW131099:PGW131103 PQS131099:PQS131103 QAO131099:QAO131103 QKK131099:QKK131103 QUG131099:QUG131103 REC131099:REC131103 RNY131099:RNY131103 RXU131099:RXU131103 SHQ131099:SHQ131103 SRM131099:SRM131103 TBI131099:TBI131103 TLE131099:TLE131103 TVA131099:TVA131103 UEW131099:UEW131103 UOS131099:UOS131103 UYO131099:UYO131103 VIK131099:VIK131103 VSG131099:VSG131103 WCC131099:WCC131103 WLY131099:WLY131103 WVU131099:WVU131103 L196635:L196639 JI196635:JI196639 TE196635:TE196639 ADA196635:ADA196639 AMW196635:AMW196639 AWS196635:AWS196639 BGO196635:BGO196639 BQK196635:BQK196639 CAG196635:CAG196639 CKC196635:CKC196639 CTY196635:CTY196639 DDU196635:DDU196639 DNQ196635:DNQ196639 DXM196635:DXM196639 EHI196635:EHI196639 ERE196635:ERE196639 FBA196635:FBA196639 FKW196635:FKW196639 FUS196635:FUS196639 GEO196635:GEO196639 GOK196635:GOK196639 GYG196635:GYG196639 HIC196635:HIC196639 HRY196635:HRY196639 IBU196635:IBU196639 ILQ196635:ILQ196639 IVM196635:IVM196639 JFI196635:JFI196639 JPE196635:JPE196639 JZA196635:JZA196639 KIW196635:KIW196639 KSS196635:KSS196639 LCO196635:LCO196639 LMK196635:LMK196639 LWG196635:LWG196639 MGC196635:MGC196639 MPY196635:MPY196639 MZU196635:MZU196639 NJQ196635:NJQ196639 NTM196635:NTM196639 ODI196635:ODI196639 ONE196635:ONE196639 OXA196635:OXA196639 PGW196635:PGW196639 PQS196635:PQS196639 QAO196635:QAO196639 QKK196635:QKK196639 QUG196635:QUG196639 REC196635:REC196639 RNY196635:RNY196639 RXU196635:RXU196639 SHQ196635:SHQ196639 SRM196635:SRM196639 TBI196635:TBI196639 TLE196635:TLE196639 TVA196635:TVA196639 UEW196635:UEW196639 UOS196635:UOS196639 UYO196635:UYO196639 VIK196635:VIK196639 VSG196635:VSG196639 WCC196635:WCC196639 WLY196635:WLY196639 WVU196635:WVU196639 L262171:L262175 JI262171:JI262175 TE262171:TE262175 ADA262171:ADA262175 AMW262171:AMW262175 AWS262171:AWS262175 BGO262171:BGO262175 BQK262171:BQK262175 CAG262171:CAG262175 CKC262171:CKC262175 CTY262171:CTY262175 DDU262171:DDU262175 DNQ262171:DNQ262175 DXM262171:DXM262175 EHI262171:EHI262175 ERE262171:ERE262175 FBA262171:FBA262175 FKW262171:FKW262175 FUS262171:FUS262175 GEO262171:GEO262175 GOK262171:GOK262175 GYG262171:GYG262175 HIC262171:HIC262175 HRY262171:HRY262175 IBU262171:IBU262175 ILQ262171:ILQ262175 IVM262171:IVM262175 JFI262171:JFI262175 JPE262171:JPE262175 JZA262171:JZA262175 KIW262171:KIW262175 KSS262171:KSS262175 LCO262171:LCO262175 LMK262171:LMK262175 LWG262171:LWG262175 MGC262171:MGC262175 MPY262171:MPY262175 MZU262171:MZU262175 NJQ262171:NJQ262175 NTM262171:NTM262175 ODI262171:ODI262175 ONE262171:ONE262175 OXA262171:OXA262175 PGW262171:PGW262175 PQS262171:PQS262175 QAO262171:QAO262175 QKK262171:QKK262175 QUG262171:QUG262175 REC262171:REC262175 RNY262171:RNY262175 RXU262171:RXU262175 SHQ262171:SHQ262175 SRM262171:SRM262175 TBI262171:TBI262175 TLE262171:TLE262175 TVA262171:TVA262175 UEW262171:UEW262175 UOS262171:UOS262175 UYO262171:UYO262175 VIK262171:VIK262175 VSG262171:VSG262175 WCC262171:WCC262175 WLY262171:WLY262175 WVU262171:WVU262175 L327707:L327711 JI327707:JI327711 TE327707:TE327711 ADA327707:ADA327711 AMW327707:AMW327711 AWS327707:AWS327711 BGO327707:BGO327711 BQK327707:BQK327711 CAG327707:CAG327711 CKC327707:CKC327711 CTY327707:CTY327711 DDU327707:DDU327711 DNQ327707:DNQ327711 DXM327707:DXM327711 EHI327707:EHI327711 ERE327707:ERE327711 FBA327707:FBA327711 FKW327707:FKW327711 FUS327707:FUS327711 GEO327707:GEO327711 GOK327707:GOK327711 GYG327707:GYG327711 HIC327707:HIC327711 HRY327707:HRY327711 IBU327707:IBU327711 ILQ327707:ILQ327711 IVM327707:IVM327711 JFI327707:JFI327711 JPE327707:JPE327711 JZA327707:JZA327711 KIW327707:KIW327711 KSS327707:KSS327711 LCO327707:LCO327711 LMK327707:LMK327711 LWG327707:LWG327711 MGC327707:MGC327711 MPY327707:MPY327711 MZU327707:MZU327711 NJQ327707:NJQ327711 NTM327707:NTM327711 ODI327707:ODI327711 ONE327707:ONE327711 OXA327707:OXA327711 PGW327707:PGW327711 PQS327707:PQS327711 QAO327707:QAO327711 QKK327707:QKK327711 QUG327707:QUG327711 REC327707:REC327711 RNY327707:RNY327711 RXU327707:RXU327711 SHQ327707:SHQ327711 SRM327707:SRM327711 TBI327707:TBI327711 TLE327707:TLE327711 TVA327707:TVA327711 UEW327707:UEW327711 UOS327707:UOS327711 UYO327707:UYO327711 VIK327707:VIK327711 VSG327707:VSG327711 WCC327707:WCC327711 WLY327707:WLY327711 WVU327707:WVU327711 L393243:L393247 JI393243:JI393247 TE393243:TE393247 ADA393243:ADA393247 AMW393243:AMW393247 AWS393243:AWS393247 BGO393243:BGO393247 BQK393243:BQK393247 CAG393243:CAG393247 CKC393243:CKC393247 CTY393243:CTY393247 DDU393243:DDU393247 DNQ393243:DNQ393247 DXM393243:DXM393247 EHI393243:EHI393247 ERE393243:ERE393247 FBA393243:FBA393247 FKW393243:FKW393247 FUS393243:FUS393247 GEO393243:GEO393247 GOK393243:GOK393247 GYG393243:GYG393247 HIC393243:HIC393247 HRY393243:HRY393247 IBU393243:IBU393247 ILQ393243:ILQ393247 IVM393243:IVM393247 JFI393243:JFI393247 JPE393243:JPE393247 JZA393243:JZA393247 KIW393243:KIW393247 KSS393243:KSS393247 LCO393243:LCO393247 LMK393243:LMK393247 LWG393243:LWG393247 MGC393243:MGC393247 MPY393243:MPY393247 MZU393243:MZU393247 NJQ393243:NJQ393247 NTM393243:NTM393247 ODI393243:ODI393247 ONE393243:ONE393247 OXA393243:OXA393247 PGW393243:PGW393247 PQS393243:PQS393247 QAO393243:QAO393247 QKK393243:QKK393247 QUG393243:QUG393247 REC393243:REC393247 RNY393243:RNY393247 RXU393243:RXU393247 SHQ393243:SHQ393247 SRM393243:SRM393247 TBI393243:TBI393247 TLE393243:TLE393247 TVA393243:TVA393247 UEW393243:UEW393247 UOS393243:UOS393247 UYO393243:UYO393247 VIK393243:VIK393247 VSG393243:VSG393247 WCC393243:WCC393247 WLY393243:WLY393247 WVU393243:WVU393247 L458779:L458783 JI458779:JI458783 TE458779:TE458783 ADA458779:ADA458783 AMW458779:AMW458783 AWS458779:AWS458783 BGO458779:BGO458783 BQK458779:BQK458783 CAG458779:CAG458783 CKC458779:CKC458783 CTY458779:CTY458783 DDU458779:DDU458783 DNQ458779:DNQ458783 DXM458779:DXM458783 EHI458779:EHI458783 ERE458779:ERE458783 FBA458779:FBA458783 FKW458779:FKW458783 FUS458779:FUS458783 GEO458779:GEO458783 GOK458779:GOK458783 GYG458779:GYG458783 HIC458779:HIC458783 HRY458779:HRY458783 IBU458779:IBU458783 ILQ458779:ILQ458783 IVM458779:IVM458783 JFI458779:JFI458783 JPE458779:JPE458783 JZA458779:JZA458783 KIW458779:KIW458783 KSS458779:KSS458783 LCO458779:LCO458783 LMK458779:LMK458783 LWG458779:LWG458783 MGC458779:MGC458783 MPY458779:MPY458783 MZU458779:MZU458783 NJQ458779:NJQ458783 NTM458779:NTM458783 ODI458779:ODI458783 ONE458779:ONE458783 OXA458779:OXA458783 PGW458779:PGW458783 PQS458779:PQS458783 QAO458779:QAO458783 QKK458779:QKK458783 QUG458779:QUG458783 REC458779:REC458783 RNY458779:RNY458783 RXU458779:RXU458783 SHQ458779:SHQ458783 SRM458779:SRM458783 TBI458779:TBI458783 TLE458779:TLE458783 TVA458779:TVA458783 UEW458779:UEW458783 UOS458779:UOS458783 UYO458779:UYO458783 VIK458779:VIK458783 VSG458779:VSG458783 WCC458779:WCC458783 WLY458779:WLY458783 WVU458779:WVU458783 L524315:L524319 JI524315:JI524319 TE524315:TE524319 ADA524315:ADA524319 AMW524315:AMW524319 AWS524315:AWS524319 BGO524315:BGO524319 BQK524315:BQK524319 CAG524315:CAG524319 CKC524315:CKC524319 CTY524315:CTY524319 DDU524315:DDU524319 DNQ524315:DNQ524319 DXM524315:DXM524319 EHI524315:EHI524319 ERE524315:ERE524319 FBA524315:FBA524319 FKW524315:FKW524319 FUS524315:FUS524319 GEO524315:GEO524319 GOK524315:GOK524319 GYG524315:GYG524319 HIC524315:HIC524319 HRY524315:HRY524319 IBU524315:IBU524319 ILQ524315:ILQ524319 IVM524315:IVM524319 JFI524315:JFI524319 JPE524315:JPE524319 JZA524315:JZA524319 KIW524315:KIW524319 KSS524315:KSS524319 LCO524315:LCO524319 LMK524315:LMK524319 LWG524315:LWG524319 MGC524315:MGC524319 MPY524315:MPY524319 MZU524315:MZU524319 NJQ524315:NJQ524319 NTM524315:NTM524319 ODI524315:ODI524319 ONE524315:ONE524319 OXA524315:OXA524319 PGW524315:PGW524319 PQS524315:PQS524319 QAO524315:QAO524319 QKK524315:QKK524319 QUG524315:QUG524319 REC524315:REC524319 RNY524315:RNY524319 RXU524315:RXU524319 SHQ524315:SHQ524319 SRM524315:SRM524319 TBI524315:TBI524319 TLE524315:TLE524319 TVA524315:TVA524319 UEW524315:UEW524319 UOS524315:UOS524319 UYO524315:UYO524319 VIK524315:VIK524319 VSG524315:VSG524319 WCC524315:WCC524319 WLY524315:WLY524319 WVU524315:WVU524319 L589851:L589855 JI589851:JI589855 TE589851:TE589855 ADA589851:ADA589855 AMW589851:AMW589855 AWS589851:AWS589855 BGO589851:BGO589855 BQK589851:BQK589855 CAG589851:CAG589855 CKC589851:CKC589855 CTY589851:CTY589855 DDU589851:DDU589855 DNQ589851:DNQ589855 DXM589851:DXM589855 EHI589851:EHI589855 ERE589851:ERE589855 FBA589851:FBA589855 FKW589851:FKW589855 FUS589851:FUS589855 GEO589851:GEO589855 GOK589851:GOK589855 GYG589851:GYG589855 HIC589851:HIC589855 HRY589851:HRY589855 IBU589851:IBU589855 ILQ589851:ILQ589855 IVM589851:IVM589855 JFI589851:JFI589855 JPE589851:JPE589855 JZA589851:JZA589855 KIW589851:KIW589855 KSS589851:KSS589855 LCO589851:LCO589855 LMK589851:LMK589855 LWG589851:LWG589855 MGC589851:MGC589855 MPY589851:MPY589855 MZU589851:MZU589855 NJQ589851:NJQ589855 NTM589851:NTM589855 ODI589851:ODI589855 ONE589851:ONE589855 OXA589851:OXA589855 PGW589851:PGW589855 PQS589851:PQS589855 QAO589851:QAO589855 QKK589851:QKK589855 QUG589851:QUG589855 REC589851:REC589855 RNY589851:RNY589855 RXU589851:RXU589855 SHQ589851:SHQ589855 SRM589851:SRM589855 TBI589851:TBI589855 TLE589851:TLE589855 TVA589851:TVA589855 UEW589851:UEW589855 UOS589851:UOS589855 UYO589851:UYO589855 VIK589851:VIK589855 VSG589851:VSG589855 WCC589851:WCC589855 WLY589851:WLY589855 WVU589851:WVU589855 L655387:L655391 JI655387:JI655391 TE655387:TE655391 ADA655387:ADA655391 AMW655387:AMW655391 AWS655387:AWS655391 BGO655387:BGO655391 BQK655387:BQK655391 CAG655387:CAG655391 CKC655387:CKC655391 CTY655387:CTY655391 DDU655387:DDU655391 DNQ655387:DNQ655391 DXM655387:DXM655391 EHI655387:EHI655391 ERE655387:ERE655391 FBA655387:FBA655391 FKW655387:FKW655391 FUS655387:FUS655391 GEO655387:GEO655391 GOK655387:GOK655391 GYG655387:GYG655391 HIC655387:HIC655391 HRY655387:HRY655391 IBU655387:IBU655391 ILQ655387:ILQ655391 IVM655387:IVM655391 JFI655387:JFI655391 JPE655387:JPE655391 JZA655387:JZA655391 KIW655387:KIW655391 KSS655387:KSS655391 LCO655387:LCO655391 LMK655387:LMK655391 LWG655387:LWG655391 MGC655387:MGC655391 MPY655387:MPY655391 MZU655387:MZU655391 NJQ655387:NJQ655391 NTM655387:NTM655391 ODI655387:ODI655391 ONE655387:ONE655391 OXA655387:OXA655391 PGW655387:PGW655391 PQS655387:PQS655391 QAO655387:QAO655391 QKK655387:QKK655391 QUG655387:QUG655391 REC655387:REC655391 RNY655387:RNY655391 RXU655387:RXU655391 SHQ655387:SHQ655391 SRM655387:SRM655391 TBI655387:TBI655391 TLE655387:TLE655391 TVA655387:TVA655391 UEW655387:UEW655391 UOS655387:UOS655391 UYO655387:UYO655391 VIK655387:VIK655391 VSG655387:VSG655391 WCC655387:WCC655391 WLY655387:WLY655391 WVU655387:WVU655391 L720923:L720927 JI720923:JI720927 TE720923:TE720927 ADA720923:ADA720927 AMW720923:AMW720927 AWS720923:AWS720927 BGO720923:BGO720927 BQK720923:BQK720927 CAG720923:CAG720927 CKC720923:CKC720927 CTY720923:CTY720927 DDU720923:DDU720927 DNQ720923:DNQ720927 DXM720923:DXM720927 EHI720923:EHI720927 ERE720923:ERE720927 FBA720923:FBA720927 FKW720923:FKW720927 FUS720923:FUS720927 GEO720923:GEO720927 GOK720923:GOK720927 GYG720923:GYG720927 HIC720923:HIC720927 HRY720923:HRY720927 IBU720923:IBU720927 ILQ720923:ILQ720927 IVM720923:IVM720927 JFI720923:JFI720927 JPE720923:JPE720927 JZA720923:JZA720927 KIW720923:KIW720927 KSS720923:KSS720927 LCO720923:LCO720927 LMK720923:LMK720927 LWG720923:LWG720927 MGC720923:MGC720927 MPY720923:MPY720927 MZU720923:MZU720927 NJQ720923:NJQ720927 NTM720923:NTM720927 ODI720923:ODI720927 ONE720923:ONE720927 OXA720923:OXA720927 PGW720923:PGW720927 PQS720923:PQS720927 QAO720923:QAO720927 QKK720923:QKK720927 QUG720923:QUG720927 REC720923:REC720927 RNY720923:RNY720927 RXU720923:RXU720927 SHQ720923:SHQ720927 SRM720923:SRM720927 TBI720923:TBI720927 TLE720923:TLE720927 TVA720923:TVA720927 UEW720923:UEW720927 UOS720923:UOS720927 UYO720923:UYO720927 VIK720923:VIK720927 VSG720923:VSG720927 WCC720923:WCC720927 WLY720923:WLY720927 WVU720923:WVU720927 L786459:L786463 JI786459:JI786463 TE786459:TE786463 ADA786459:ADA786463 AMW786459:AMW786463 AWS786459:AWS786463 BGO786459:BGO786463 BQK786459:BQK786463 CAG786459:CAG786463 CKC786459:CKC786463 CTY786459:CTY786463 DDU786459:DDU786463 DNQ786459:DNQ786463 DXM786459:DXM786463 EHI786459:EHI786463 ERE786459:ERE786463 FBA786459:FBA786463 FKW786459:FKW786463 FUS786459:FUS786463 GEO786459:GEO786463 GOK786459:GOK786463 GYG786459:GYG786463 HIC786459:HIC786463 HRY786459:HRY786463 IBU786459:IBU786463 ILQ786459:ILQ786463 IVM786459:IVM786463 JFI786459:JFI786463 JPE786459:JPE786463 JZA786459:JZA786463 KIW786459:KIW786463 KSS786459:KSS786463 LCO786459:LCO786463 LMK786459:LMK786463 LWG786459:LWG786463 MGC786459:MGC786463 MPY786459:MPY786463 MZU786459:MZU786463 NJQ786459:NJQ786463 NTM786459:NTM786463 ODI786459:ODI786463 ONE786459:ONE786463 OXA786459:OXA786463 PGW786459:PGW786463 PQS786459:PQS786463 QAO786459:QAO786463 QKK786459:QKK786463 QUG786459:QUG786463 REC786459:REC786463 RNY786459:RNY786463 RXU786459:RXU786463 SHQ786459:SHQ786463 SRM786459:SRM786463 TBI786459:TBI786463 TLE786459:TLE786463 TVA786459:TVA786463 UEW786459:UEW786463 UOS786459:UOS786463 UYO786459:UYO786463 VIK786459:VIK786463 VSG786459:VSG786463 WCC786459:WCC786463 WLY786459:WLY786463 WVU786459:WVU786463 L851995:L851999 JI851995:JI851999 TE851995:TE851999 ADA851995:ADA851999 AMW851995:AMW851999 AWS851995:AWS851999 BGO851995:BGO851999 BQK851995:BQK851999 CAG851995:CAG851999 CKC851995:CKC851999 CTY851995:CTY851999 DDU851995:DDU851999 DNQ851995:DNQ851999 DXM851995:DXM851999 EHI851995:EHI851999 ERE851995:ERE851999 FBA851995:FBA851999 FKW851995:FKW851999 FUS851995:FUS851999 GEO851995:GEO851999 GOK851995:GOK851999 GYG851995:GYG851999 HIC851995:HIC851999 HRY851995:HRY851999 IBU851995:IBU851999 ILQ851995:ILQ851999 IVM851995:IVM851999 JFI851995:JFI851999 JPE851995:JPE851999 JZA851995:JZA851999 KIW851995:KIW851999 KSS851995:KSS851999 LCO851995:LCO851999 LMK851995:LMK851999 LWG851995:LWG851999 MGC851995:MGC851999 MPY851995:MPY851999 MZU851995:MZU851999 NJQ851995:NJQ851999 NTM851995:NTM851999 ODI851995:ODI851999 ONE851995:ONE851999 OXA851995:OXA851999 PGW851995:PGW851999 PQS851995:PQS851999 QAO851995:QAO851999 QKK851995:QKK851999 QUG851995:QUG851999 REC851995:REC851999 RNY851995:RNY851999 RXU851995:RXU851999 SHQ851995:SHQ851999 SRM851995:SRM851999 TBI851995:TBI851999 TLE851995:TLE851999 TVA851995:TVA851999 UEW851995:UEW851999 UOS851995:UOS851999 UYO851995:UYO851999 VIK851995:VIK851999 VSG851995:VSG851999 WCC851995:WCC851999 WLY851995:WLY851999 WVU851995:WVU851999 L917531:L917535 JI917531:JI917535 TE917531:TE917535 ADA917531:ADA917535 AMW917531:AMW917535 AWS917531:AWS917535 BGO917531:BGO917535 BQK917531:BQK917535 CAG917531:CAG917535 CKC917531:CKC917535 CTY917531:CTY917535 DDU917531:DDU917535 DNQ917531:DNQ917535 DXM917531:DXM917535 EHI917531:EHI917535 ERE917531:ERE917535 FBA917531:FBA917535 FKW917531:FKW917535 FUS917531:FUS917535 GEO917531:GEO917535 GOK917531:GOK917535 GYG917531:GYG917535 HIC917531:HIC917535 HRY917531:HRY917535 IBU917531:IBU917535 ILQ917531:ILQ917535 IVM917531:IVM917535 JFI917531:JFI917535 JPE917531:JPE917535 JZA917531:JZA917535 KIW917531:KIW917535 KSS917531:KSS917535 LCO917531:LCO917535 LMK917531:LMK917535 LWG917531:LWG917535 MGC917531:MGC917535 MPY917531:MPY917535 MZU917531:MZU917535 NJQ917531:NJQ917535 NTM917531:NTM917535 ODI917531:ODI917535 ONE917531:ONE917535 OXA917531:OXA917535 PGW917531:PGW917535 PQS917531:PQS917535 QAO917531:QAO917535 QKK917531:QKK917535 QUG917531:QUG917535 REC917531:REC917535 RNY917531:RNY917535 RXU917531:RXU917535 SHQ917531:SHQ917535 SRM917531:SRM917535 TBI917531:TBI917535 TLE917531:TLE917535 TVA917531:TVA917535 UEW917531:UEW917535 UOS917531:UOS917535 UYO917531:UYO917535 VIK917531:VIK917535 VSG917531:VSG917535 WCC917531:WCC917535 WLY917531:WLY917535 WVU917531:WVU917535 L983067:L983071 JI983067:JI983071 TE983067:TE983071 ADA983067:ADA983071 AMW983067:AMW983071 AWS983067:AWS983071 BGO983067:BGO983071 BQK983067:BQK983071 CAG983067:CAG983071 CKC983067:CKC983071 CTY983067:CTY983071 DDU983067:DDU983071 DNQ983067:DNQ983071 DXM983067:DXM983071 EHI983067:EHI983071 ERE983067:ERE983071 FBA983067:FBA983071 FKW983067:FKW983071 FUS983067:FUS983071 GEO983067:GEO983071 GOK983067:GOK983071 GYG983067:GYG983071 HIC983067:HIC983071 HRY983067:HRY983071 IBU983067:IBU983071 ILQ983067:ILQ983071 IVM983067:IVM983071 JFI983067:JFI983071 JPE983067:JPE983071 JZA983067:JZA983071 KIW983067:KIW983071 KSS983067:KSS983071 LCO983067:LCO983071 LMK983067:LMK983071 LWG983067:LWG983071 MGC983067:MGC983071 MPY983067:MPY983071 MZU983067:MZU983071 NJQ983067:NJQ983071 NTM983067:NTM983071 ODI983067:ODI983071 ONE983067:ONE983071 OXA983067:OXA983071 PGW983067:PGW983071 PQS983067:PQS983071 QAO983067:QAO983071 QKK983067:QKK983071 QUG983067:QUG983071 REC983067:REC983071 RNY983067:RNY983071 RXU983067:RXU983071 SHQ983067:SHQ983071 SRM983067:SRM983071 TBI983067:TBI983071 TLE983067:TLE983071 TVA983067:TVA983071 UEW983067:UEW983071 UOS983067:UOS983071 UYO983067:UYO983071 VIK983067:VIK983071 VSG983067:VSG983071 WCC983067:WCC983071 WLY983067:WLY983071 WVU983067:WVU983071 WVV983107:WVV983109 M65479:N65484 JJ65479:JJ65484 TF65479:TF65484 ADB65479:ADB65484 AMX65479:AMX65484 AWT65479:AWT65484 BGP65479:BGP65484 BQL65479:BQL65484 CAH65479:CAH65484 CKD65479:CKD65484 CTZ65479:CTZ65484 DDV65479:DDV65484 DNR65479:DNR65484 DXN65479:DXN65484 EHJ65479:EHJ65484 ERF65479:ERF65484 FBB65479:FBB65484 FKX65479:FKX65484 FUT65479:FUT65484 GEP65479:GEP65484 GOL65479:GOL65484 GYH65479:GYH65484 HID65479:HID65484 HRZ65479:HRZ65484 IBV65479:IBV65484 ILR65479:ILR65484 IVN65479:IVN65484 JFJ65479:JFJ65484 JPF65479:JPF65484 JZB65479:JZB65484 KIX65479:KIX65484 KST65479:KST65484 LCP65479:LCP65484 LML65479:LML65484 LWH65479:LWH65484 MGD65479:MGD65484 MPZ65479:MPZ65484 MZV65479:MZV65484 NJR65479:NJR65484 NTN65479:NTN65484 ODJ65479:ODJ65484 ONF65479:ONF65484 OXB65479:OXB65484 PGX65479:PGX65484 PQT65479:PQT65484 QAP65479:QAP65484 QKL65479:QKL65484 QUH65479:QUH65484 RED65479:RED65484 RNZ65479:RNZ65484 RXV65479:RXV65484 SHR65479:SHR65484 SRN65479:SRN65484 TBJ65479:TBJ65484 TLF65479:TLF65484 TVB65479:TVB65484 UEX65479:UEX65484 UOT65479:UOT65484 UYP65479:UYP65484 VIL65479:VIL65484 VSH65479:VSH65484 WCD65479:WCD65484 WLZ65479:WLZ65484 WVV65479:WVV65484 M131015:N131020 JJ131015:JJ131020 TF131015:TF131020 ADB131015:ADB131020 AMX131015:AMX131020 AWT131015:AWT131020 BGP131015:BGP131020 BQL131015:BQL131020 CAH131015:CAH131020 CKD131015:CKD131020 CTZ131015:CTZ131020 DDV131015:DDV131020 DNR131015:DNR131020 DXN131015:DXN131020 EHJ131015:EHJ131020 ERF131015:ERF131020 FBB131015:FBB131020 FKX131015:FKX131020 FUT131015:FUT131020 GEP131015:GEP131020 GOL131015:GOL131020 GYH131015:GYH131020 HID131015:HID131020 HRZ131015:HRZ131020 IBV131015:IBV131020 ILR131015:ILR131020 IVN131015:IVN131020 JFJ131015:JFJ131020 JPF131015:JPF131020 JZB131015:JZB131020 KIX131015:KIX131020 KST131015:KST131020 LCP131015:LCP131020 LML131015:LML131020 LWH131015:LWH131020 MGD131015:MGD131020 MPZ131015:MPZ131020 MZV131015:MZV131020 NJR131015:NJR131020 NTN131015:NTN131020 ODJ131015:ODJ131020 ONF131015:ONF131020 OXB131015:OXB131020 PGX131015:PGX131020 PQT131015:PQT131020 QAP131015:QAP131020 QKL131015:QKL131020 QUH131015:QUH131020 RED131015:RED131020 RNZ131015:RNZ131020 RXV131015:RXV131020 SHR131015:SHR131020 SRN131015:SRN131020 TBJ131015:TBJ131020 TLF131015:TLF131020 TVB131015:TVB131020 UEX131015:UEX131020 UOT131015:UOT131020 UYP131015:UYP131020 VIL131015:VIL131020 VSH131015:VSH131020 WCD131015:WCD131020 WLZ131015:WLZ131020 WVV131015:WVV131020 M196551:N196556 JJ196551:JJ196556 TF196551:TF196556 ADB196551:ADB196556 AMX196551:AMX196556 AWT196551:AWT196556 BGP196551:BGP196556 BQL196551:BQL196556 CAH196551:CAH196556 CKD196551:CKD196556 CTZ196551:CTZ196556 DDV196551:DDV196556 DNR196551:DNR196556 DXN196551:DXN196556 EHJ196551:EHJ196556 ERF196551:ERF196556 FBB196551:FBB196556 FKX196551:FKX196556 FUT196551:FUT196556 GEP196551:GEP196556 GOL196551:GOL196556 GYH196551:GYH196556 HID196551:HID196556 HRZ196551:HRZ196556 IBV196551:IBV196556 ILR196551:ILR196556 IVN196551:IVN196556 JFJ196551:JFJ196556 JPF196551:JPF196556 JZB196551:JZB196556 KIX196551:KIX196556 KST196551:KST196556 LCP196551:LCP196556 LML196551:LML196556 LWH196551:LWH196556 MGD196551:MGD196556 MPZ196551:MPZ196556 MZV196551:MZV196556 NJR196551:NJR196556 NTN196551:NTN196556 ODJ196551:ODJ196556 ONF196551:ONF196556 OXB196551:OXB196556 PGX196551:PGX196556 PQT196551:PQT196556 QAP196551:QAP196556 QKL196551:QKL196556 QUH196551:QUH196556 RED196551:RED196556 RNZ196551:RNZ196556 RXV196551:RXV196556 SHR196551:SHR196556 SRN196551:SRN196556 TBJ196551:TBJ196556 TLF196551:TLF196556 TVB196551:TVB196556 UEX196551:UEX196556 UOT196551:UOT196556 UYP196551:UYP196556 VIL196551:VIL196556 VSH196551:VSH196556 WCD196551:WCD196556 WLZ196551:WLZ196556 WVV196551:WVV196556 M262087:N262092 JJ262087:JJ262092 TF262087:TF262092 ADB262087:ADB262092 AMX262087:AMX262092 AWT262087:AWT262092 BGP262087:BGP262092 BQL262087:BQL262092 CAH262087:CAH262092 CKD262087:CKD262092 CTZ262087:CTZ262092 DDV262087:DDV262092 DNR262087:DNR262092 DXN262087:DXN262092 EHJ262087:EHJ262092 ERF262087:ERF262092 FBB262087:FBB262092 FKX262087:FKX262092 FUT262087:FUT262092 GEP262087:GEP262092 GOL262087:GOL262092 GYH262087:GYH262092 HID262087:HID262092 HRZ262087:HRZ262092 IBV262087:IBV262092 ILR262087:ILR262092 IVN262087:IVN262092 JFJ262087:JFJ262092 JPF262087:JPF262092 JZB262087:JZB262092 KIX262087:KIX262092 KST262087:KST262092 LCP262087:LCP262092 LML262087:LML262092 LWH262087:LWH262092 MGD262087:MGD262092 MPZ262087:MPZ262092 MZV262087:MZV262092 NJR262087:NJR262092 NTN262087:NTN262092 ODJ262087:ODJ262092 ONF262087:ONF262092 OXB262087:OXB262092 PGX262087:PGX262092 PQT262087:PQT262092 QAP262087:QAP262092 QKL262087:QKL262092 QUH262087:QUH262092 RED262087:RED262092 RNZ262087:RNZ262092 RXV262087:RXV262092 SHR262087:SHR262092 SRN262087:SRN262092 TBJ262087:TBJ262092 TLF262087:TLF262092 TVB262087:TVB262092 UEX262087:UEX262092 UOT262087:UOT262092 UYP262087:UYP262092 VIL262087:VIL262092 VSH262087:VSH262092 WCD262087:WCD262092 WLZ262087:WLZ262092 WVV262087:WVV262092 M327623:N327628 JJ327623:JJ327628 TF327623:TF327628 ADB327623:ADB327628 AMX327623:AMX327628 AWT327623:AWT327628 BGP327623:BGP327628 BQL327623:BQL327628 CAH327623:CAH327628 CKD327623:CKD327628 CTZ327623:CTZ327628 DDV327623:DDV327628 DNR327623:DNR327628 DXN327623:DXN327628 EHJ327623:EHJ327628 ERF327623:ERF327628 FBB327623:FBB327628 FKX327623:FKX327628 FUT327623:FUT327628 GEP327623:GEP327628 GOL327623:GOL327628 GYH327623:GYH327628 HID327623:HID327628 HRZ327623:HRZ327628 IBV327623:IBV327628 ILR327623:ILR327628 IVN327623:IVN327628 JFJ327623:JFJ327628 JPF327623:JPF327628 JZB327623:JZB327628 KIX327623:KIX327628 KST327623:KST327628 LCP327623:LCP327628 LML327623:LML327628 LWH327623:LWH327628 MGD327623:MGD327628 MPZ327623:MPZ327628 MZV327623:MZV327628 NJR327623:NJR327628 NTN327623:NTN327628 ODJ327623:ODJ327628 ONF327623:ONF327628 OXB327623:OXB327628 PGX327623:PGX327628 PQT327623:PQT327628 QAP327623:QAP327628 QKL327623:QKL327628 QUH327623:QUH327628 RED327623:RED327628 RNZ327623:RNZ327628 RXV327623:RXV327628 SHR327623:SHR327628 SRN327623:SRN327628 TBJ327623:TBJ327628 TLF327623:TLF327628 TVB327623:TVB327628 UEX327623:UEX327628 UOT327623:UOT327628 UYP327623:UYP327628 VIL327623:VIL327628 VSH327623:VSH327628 WCD327623:WCD327628 WLZ327623:WLZ327628 WVV327623:WVV327628 M393159:N393164 JJ393159:JJ393164 TF393159:TF393164 ADB393159:ADB393164 AMX393159:AMX393164 AWT393159:AWT393164 BGP393159:BGP393164 BQL393159:BQL393164 CAH393159:CAH393164 CKD393159:CKD393164 CTZ393159:CTZ393164 DDV393159:DDV393164 DNR393159:DNR393164 DXN393159:DXN393164 EHJ393159:EHJ393164 ERF393159:ERF393164 FBB393159:FBB393164 FKX393159:FKX393164 FUT393159:FUT393164 GEP393159:GEP393164 GOL393159:GOL393164 GYH393159:GYH393164 HID393159:HID393164 HRZ393159:HRZ393164 IBV393159:IBV393164 ILR393159:ILR393164 IVN393159:IVN393164 JFJ393159:JFJ393164 JPF393159:JPF393164 JZB393159:JZB393164 KIX393159:KIX393164 KST393159:KST393164 LCP393159:LCP393164 LML393159:LML393164 LWH393159:LWH393164 MGD393159:MGD393164 MPZ393159:MPZ393164 MZV393159:MZV393164 NJR393159:NJR393164 NTN393159:NTN393164 ODJ393159:ODJ393164 ONF393159:ONF393164 OXB393159:OXB393164 PGX393159:PGX393164 PQT393159:PQT393164 QAP393159:QAP393164 QKL393159:QKL393164 QUH393159:QUH393164 RED393159:RED393164 RNZ393159:RNZ393164 RXV393159:RXV393164 SHR393159:SHR393164 SRN393159:SRN393164 TBJ393159:TBJ393164 TLF393159:TLF393164 TVB393159:TVB393164 UEX393159:UEX393164 UOT393159:UOT393164 UYP393159:UYP393164 VIL393159:VIL393164 VSH393159:VSH393164 WCD393159:WCD393164 WLZ393159:WLZ393164 WVV393159:WVV393164 M458695:N458700 JJ458695:JJ458700 TF458695:TF458700 ADB458695:ADB458700 AMX458695:AMX458700 AWT458695:AWT458700 BGP458695:BGP458700 BQL458695:BQL458700 CAH458695:CAH458700 CKD458695:CKD458700 CTZ458695:CTZ458700 DDV458695:DDV458700 DNR458695:DNR458700 DXN458695:DXN458700 EHJ458695:EHJ458700 ERF458695:ERF458700 FBB458695:FBB458700 FKX458695:FKX458700 FUT458695:FUT458700 GEP458695:GEP458700 GOL458695:GOL458700 GYH458695:GYH458700 HID458695:HID458700 HRZ458695:HRZ458700 IBV458695:IBV458700 ILR458695:ILR458700 IVN458695:IVN458700 JFJ458695:JFJ458700 JPF458695:JPF458700 JZB458695:JZB458700 KIX458695:KIX458700 KST458695:KST458700 LCP458695:LCP458700 LML458695:LML458700 LWH458695:LWH458700 MGD458695:MGD458700 MPZ458695:MPZ458700 MZV458695:MZV458700 NJR458695:NJR458700 NTN458695:NTN458700 ODJ458695:ODJ458700 ONF458695:ONF458700 OXB458695:OXB458700 PGX458695:PGX458700 PQT458695:PQT458700 QAP458695:QAP458700 QKL458695:QKL458700 QUH458695:QUH458700 RED458695:RED458700 RNZ458695:RNZ458700 RXV458695:RXV458700 SHR458695:SHR458700 SRN458695:SRN458700 TBJ458695:TBJ458700 TLF458695:TLF458700 TVB458695:TVB458700 UEX458695:UEX458700 UOT458695:UOT458700 UYP458695:UYP458700 VIL458695:VIL458700 VSH458695:VSH458700 WCD458695:WCD458700 WLZ458695:WLZ458700 WVV458695:WVV458700 M524231:N524236 JJ524231:JJ524236 TF524231:TF524236 ADB524231:ADB524236 AMX524231:AMX524236 AWT524231:AWT524236 BGP524231:BGP524236 BQL524231:BQL524236 CAH524231:CAH524236 CKD524231:CKD524236 CTZ524231:CTZ524236 DDV524231:DDV524236 DNR524231:DNR524236 DXN524231:DXN524236 EHJ524231:EHJ524236 ERF524231:ERF524236 FBB524231:FBB524236 FKX524231:FKX524236 FUT524231:FUT524236 GEP524231:GEP524236 GOL524231:GOL524236 GYH524231:GYH524236 HID524231:HID524236 HRZ524231:HRZ524236 IBV524231:IBV524236 ILR524231:ILR524236 IVN524231:IVN524236 JFJ524231:JFJ524236 JPF524231:JPF524236 JZB524231:JZB524236 KIX524231:KIX524236 KST524231:KST524236 LCP524231:LCP524236 LML524231:LML524236 LWH524231:LWH524236 MGD524231:MGD524236 MPZ524231:MPZ524236 MZV524231:MZV524236 NJR524231:NJR524236 NTN524231:NTN524236 ODJ524231:ODJ524236 ONF524231:ONF524236 OXB524231:OXB524236 PGX524231:PGX524236 PQT524231:PQT524236 QAP524231:QAP524236 QKL524231:QKL524236 QUH524231:QUH524236 RED524231:RED524236 RNZ524231:RNZ524236 RXV524231:RXV524236 SHR524231:SHR524236 SRN524231:SRN524236 TBJ524231:TBJ524236 TLF524231:TLF524236 TVB524231:TVB524236 UEX524231:UEX524236 UOT524231:UOT524236 UYP524231:UYP524236 VIL524231:VIL524236 VSH524231:VSH524236 WCD524231:WCD524236 WLZ524231:WLZ524236 WVV524231:WVV524236 M589767:N589772 JJ589767:JJ589772 TF589767:TF589772 ADB589767:ADB589772 AMX589767:AMX589772 AWT589767:AWT589772 BGP589767:BGP589772 BQL589767:BQL589772 CAH589767:CAH589772 CKD589767:CKD589772 CTZ589767:CTZ589772 DDV589767:DDV589772 DNR589767:DNR589772 DXN589767:DXN589772 EHJ589767:EHJ589772 ERF589767:ERF589772 FBB589767:FBB589772 FKX589767:FKX589772 FUT589767:FUT589772 GEP589767:GEP589772 GOL589767:GOL589772 GYH589767:GYH589772 HID589767:HID589772 HRZ589767:HRZ589772 IBV589767:IBV589772 ILR589767:ILR589772 IVN589767:IVN589772 JFJ589767:JFJ589772 JPF589767:JPF589772 JZB589767:JZB589772 KIX589767:KIX589772 KST589767:KST589772 LCP589767:LCP589772 LML589767:LML589772 LWH589767:LWH589772 MGD589767:MGD589772 MPZ589767:MPZ589772 MZV589767:MZV589772 NJR589767:NJR589772 NTN589767:NTN589772 ODJ589767:ODJ589772 ONF589767:ONF589772 OXB589767:OXB589772 PGX589767:PGX589772 PQT589767:PQT589772 QAP589767:QAP589772 QKL589767:QKL589772 QUH589767:QUH589772 RED589767:RED589772 RNZ589767:RNZ589772 RXV589767:RXV589772 SHR589767:SHR589772 SRN589767:SRN589772 TBJ589767:TBJ589772 TLF589767:TLF589772 TVB589767:TVB589772 UEX589767:UEX589772 UOT589767:UOT589772 UYP589767:UYP589772 VIL589767:VIL589772 VSH589767:VSH589772 WCD589767:WCD589772 WLZ589767:WLZ589772 WVV589767:WVV589772 M655303:N655308 JJ655303:JJ655308 TF655303:TF655308 ADB655303:ADB655308 AMX655303:AMX655308 AWT655303:AWT655308 BGP655303:BGP655308 BQL655303:BQL655308 CAH655303:CAH655308 CKD655303:CKD655308 CTZ655303:CTZ655308 DDV655303:DDV655308 DNR655303:DNR655308 DXN655303:DXN655308 EHJ655303:EHJ655308 ERF655303:ERF655308 FBB655303:FBB655308 FKX655303:FKX655308 FUT655303:FUT655308 GEP655303:GEP655308 GOL655303:GOL655308 GYH655303:GYH655308 HID655303:HID655308 HRZ655303:HRZ655308 IBV655303:IBV655308 ILR655303:ILR655308 IVN655303:IVN655308 JFJ655303:JFJ655308 JPF655303:JPF655308 JZB655303:JZB655308 KIX655303:KIX655308 KST655303:KST655308 LCP655303:LCP655308 LML655303:LML655308 LWH655303:LWH655308 MGD655303:MGD655308 MPZ655303:MPZ655308 MZV655303:MZV655308 NJR655303:NJR655308 NTN655303:NTN655308 ODJ655303:ODJ655308 ONF655303:ONF655308 OXB655303:OXB655308 PGX655303:PGX655308 PQT655303:PQT655308 QAP655303:QAP655308 QKL655303:QKL655308 QUH655303:QUH655308 RED655303:RED655308 RNZ655303:RNZ655308 RXV655303:RXV655308 SHR655303:SHR655308 SRN655303:SRN655308 TBJ655303:TBJ655308 TLF655303:TLF655308 TVB655303:TVB655308 UEX655303:UEX655308 UOT655303:UOT655308 UYP655303:UYP655308 VIL655303:VIL655308 VSH655303:VSH655308 WCD655303:WCD655308 WLZ655303:WLZ655308 WVV655303:WVV655308 M720839:N720844 JJ720839:JJ720844 TF720839:TF720844 ADB720839:ADB720844 AMX720839:AMX720844 AWT720839:AWT720844 BGP720839:BGP720844 BQL720839:BQL720844 CAH720839:CAH720844 CKD720839:CKD720844 CTZ720839:CTZ720844 DDV720839:DDV720844 DNR720839:DNR720844 DXN720839:DXN720844 EHJ720839:EHJ720844 ERF720839:ERF720844 FBB720839:FBB720844 FKX720839:FKX720844 FUT720839:FUT720844 GEP720839:GEP720844 GOL720839:GOL720844 GYH720839:GYH720844 HID720839:HID720844 HRZ720839:HRZ720844 IBV720839:IBV720844 ILR720839:ILR720844 IVN720839:IVN720844 JFJ720839:JFJ720844 JPF720839:JPF720844 JZB720839:JZB720844 KIX720839:KIX720844 KST720839:KST720844 LCP720839:LCP720844 LML720839:LML720844 LWH720839:LWH720844 MGD720839:MGD720844 MPZ720839:MPZ720844 MZV720839:MZV720844 NJR720839:NJR720844 NTN720839:NTN720844 ODJ720839:ODJ720844 ONF720839:ONF720844 OXB720839:OXB720844 PGX720839:PGX720844 PQT720839:PQT720844 QAP720839:QAP720844 QKL720839:QKL720844 QUH720839:QUH720844 RED720839:RED720844 RNZ720839:RNZ720844 RXV720839:RXV720844 SHR720839:SHR720844 SRN720839:SRN720844 TBJ720839:TBJ720844 TLF720839:TLF720844 TVB720839:TVB720844 UEX720839:UEX720844 UOT720839:UOT720844 UYP720839:UYP720844 VIL720839:VIL720844 VSH720839:VSH720844 WCD720839:WCD720844 WLZ720839:WLZ720844 WVV720839:WVV720844 M786375:N786380 JJ786375:JJ786380 TF786375:TF786380 ADB786375:ADB786380 AMX786375:AMX786380 AWT786375:AWT786380 BGP786375:BGP786380 BQL786375:BQL786380 CAH786375:CAH786380 CKD786375:CKD786380 CTZ786375:CTZ786380 DDV786375:DDV786380 DNR786375:DNR786380 DXN786375:DXN786380 EHJ786375:EHJ786380 ERF786375:ERF786380 FBB786375:FBB786380 FKX786375:FKX786380 FUT786375:FUT786380 GEP786375:GEP786380 GOL786375:GOL786380 GYH786375:GYH786380 HID786375:HID786380 HRZ786375:HRZ786380 IBV786375:IBV786380 ILR786375:ILR786380 IVN786375:IVN786380 JFJ786375:JFJ786380 JPF786375:JPF786380 JZB786375:JZB786380 KIX786375:KIX786380 KST786375:KST786380 LCP786375:LCP786380 LML786375:LML786380 LWH786375:LWH786380 MGD786375:MGD786380 MPZ786375:MPZ786380 MZV786375:MZV786380 NJR786375:NJR786380 NTN786375:NTN786380 ODJ786375:ODJ786380 ONF786375:ONF786380 OXB786375:OXB786380 PGX786375:PGX786380 PQT786375:PQT786380 QAP786375:QAP786380 QKL786375:QKL786380 QUH786375:QUH786380 RED786375:RED786380 RNZ786375:RNZ786380 RXV786375:RXV786380 SHR786375:SHR786380 SRN786375:SRN786380 TBJ786375:TBJ786380 TLF786375:TLF786380 TVB786375:TVB786380 UEX786375:UEX786380 UOT786375:UOT786380 UYP786375:UYP786380 VIL786375:VIL786380 VSH786375:VSH786380 WCD786375:WCD786380 WLZ786375:WLZ786380 WVV786375:WVV786380 M851911:N851916 JJ851911:JJ851916 TF851911:TF851916 ADB851911:ADB851916 AMX851911:AMX851916 AWT851911:AWT851916 BGP851911:BGP851916 BQL851911:BQL851916 CAH851911:CAH851916 CKD851911:CKD851916 CTZ851911:CTZ851916 DDV851911:DDV851916 DNR851911:DNR851916 DXN851911:DXN851916 EHJ851911:EHJ851916 ERF851911:ERF851916 FBB851911:FBB851916 FKX851911:FKX851916 FUT851911:FUT851916 GEP851911:GEP851916 GOL851911:GOL851916 GYH851911:GYH851916 HID851911:HID851916 HRZ851911:HRZ851916 IBV851911:IBV851916 ILR851911:ILR851916 IVN851911:IVN851916 JFJ851911:JFJ851916 JPF851911:JPF851916 JZB851911:JZB851916 KIX851911:KIX851916 KST851911:KST851916 LCP851911:LCP851916 LML851911:LML851916 LWH851911:LWH851916 MGD851911:MGD851916 MPZ851911:MPZ851916 MZV851911:MZV851916 NJR851911:NJR851916 NTN851911:NTN851916 ODJ851911:ODJ851916 ONF851911:ONF851916 OXB851911:OXB851916 PGX851911:PGX851916 PQT851911:PQT851916 QAP851911:QAP851916 QKL851911:QKL851916 QUH851911:QUH851916 RED851911:RED851916 RNZ851911:RNZ851916 RXV851911:RXV851916 SHR851911:SHR851916 SRN851911:SRN851916 TBJ851911:TBJ851916 TLF851911:TLF851916 TVB851911:TVB851916 UEX851911:UEX851916 UOT851911:UOT851916 UYP851911:UYP851916 VIL851911:VIL851916 VSH851911:VSH851916 WCD851911:WCD851916 WLZ851911:WLZ851916 WVV851911:WVV851916 M917447:N917452 JJ917447:JJ917452 TF917447:TF917452 ADB917447:ADB917452 AMX917447:AMX917452 AWT917447:AWT917452 BGP917447:BGP917452 BQL917447:BQL917452 CAH917447:CAH917452 CKD917447:CKD917452 CTZ917447:CTZ917452 DDV917447:DDV917452 DNR917447:DNR917452 DXN917447:DXN917452 EHJ917447:EHJ917452 ERF917447:ERF917452 FBB917447:FBB917452 FKX917447:FKX917452 FUT917447:FUT917452 GEP917447:GEP917452 GOL917447:GOL917452 GYH917447:GYH917452 HID917447:HID917452 HRZ917447:HRZ917452 IBV917447:IBV917452 ILR917447:ILR917452 IVN917447:IVN917452 JFJ917447:JFJ917452 JPF917447:JPF917452 JZB917447:JZB917452 KIX917447:KIX917452 KST917447:KST917452 LCP917447:LCP917452 LML917447:LML917452 LWH917447:LWH917452 MGD917447:MGD917452 MPZ917447:MPZ917452 MZV917447:MZV917452 NJR917447:NJR917452 NTN917447:NTN917452 ODJ917447:ODJ917452 ONF917447:ONF917452 OXB917447:OXB917452 PGX917447:PGX917452 PQT917447:PQT917452 QAP917447:QAP917452 QKL917447:QKL917452 QUH917447:QUH917452 RED917447:RED917452 RNZ917447:RNZ917452 RXV917447:RXV917452 SHR917447:SHR917452 SRN917447:SRN917452 TBJ917447:TBJ917452 TLF917447:TLF917452 TVB917447:TVB917452 UEX917447:UEX917452 UOT917447:UOT917452 UYP917447:UYP917452 VIL917447:VIL917452 VSH917447:VSH917452 WCD917447:WCD917452 WLZ917447:WLZ917452 WVV917447:WVV917452 M982983:N982988 JJ982983:JJ982988 TF982983:TF982988 ADB982983:ADB982988 AMX982983:AMX982988 AWT982983:AWT982988 BGP982983:BGP982988 BQL982983:BQL982988 CAH982983:CAH982988 CKD982983:CKD982988 CTZ982983:CTZ982988 DDV982983:DDV982988 DNR982983:DNR982988 DXN982983:DXN982988 EHJ982983:EHJ982988 ERF982983:ERF982988 FBB982983:FBB982988 FKX982983:FKX982988 FUT982983:FUT982988 GEP982983:GEP982988 GOL982983:GOL982988 GYH982983:GYH982988 HID982983:HID982988 HRZ982983:HRZ982988 IBV982983:IBV982988 ILR982983:ILR982988 IVN982983:IVN982988 JFJ982983:JFJ982988 JPF982983:JPF982988 JZB982983:JZB982988 KIX982983:KIX982988 KST982983:KST982988 LCP982983:LCP982988 LML982983:LML982988 LWH982983:LWH982988 MGD982983:MGD982988 MPZ982983:MPZ982988 MZV982983:MZV982988 NJR982983:NJR982988 NTN982983:NTN982988 ODJ982983:ODJ982988 ONF982983:ONF982988 OXB982983:OXB982988 PGX982983:PGX982988 PQT982983:PQT982988 QAP982983:QAP982988 QKL982983:QKL982988 QUH982983:QUH982988 RED982983:RED982988 RNZ982983:RNZ982988 RXV982983:RXV982988 SHR982983:SHR982988 SRN982983:SRN982988 TBJ982983:TBJ982988 TLF982983:TLF982988 TVB982983:TVB982988 UEX982983:UEX982988 UOT982983:UOT982988 UYP982983:UYP982988 VIL982983:VIL982988 VSH982983:VSH982988 WCD982983:WCD982988 WLZ982983:WLZ982988 WVV982983:WVV982988 WCD983107:WCD983109 M65505:N65507 JJ65505:JJ65507 TF65505:TF65507 ADB65505:ADB65507 AMX65505:AMX65507 AWT65505:AWT65507 BGP65505:BGP65507 BQL65505:BQL65507 CAH65505:CAH65507 CKD65505:CKD65507 CTZ65505:CTZ65507 DDV65505:DDV65507 DNR65505:DNR65507 DXN65505:DXN65507 EHJ65505:EHJ65507 ERF65505:ERF65507 FBB65505:FBB65507 FKX65505:FKX65507 FUT65505:FUT65507 GEP65505:GEP65507 GOL65505:GOL65507 GYH65505:GYH65507 HID65505:HID65507 HRZ65505:HRZ65507 IBV65505:IBV65507 ILR65505:ILR65507 IVN65505:IVN65507 JFJ65505:JFJ65507 JPF65505:JPF65507 JZB65505:JZB65507 KIX65505:KIX65507 KST65505:KST65507 LCP65505:LCP65507 LML65505:LML65507 LWH65505:LWH65507 MGD65505:MGD65507 MPZ65505:MPZ65507 MZV65505:MZV65507 NJR65505:NJR65507 NTN65505:NTN65507 ODJ65505:ODJ65507 ONF65505:ONF65507 OXB65505:OXB65507 PGX65505:PGX65507 PQT65505:PQT65507 QAP65505:QAP65507 QKL65505:QKL65507 QUH65505:QUH65507 RED65505:RED65507 RNZ65505:RNZ65507 RXV65505:RXV65507 SHR65505:SHR65507 SRN65505:SRN65507 TBJ65505:TBJ65507 TLF65505:TLF65507 TVB65505:TVB65507 UEX65505:UEX65507 UOT65505:UOT65507 UYP65505:UYP65507 VIL65505:VIL65507 VSH65505:VSH65507 WCD65505:WCD65507 WLZ65505:WLZ65507 WVV65505:WVV65507 M131041:N131043 JJ131041:JJ131043 TF131041:TF131043 ADB131041:ADB131043 AMX131041:AMX131043 AWT131041:AWT131043 BGP131041:BGP131043 BQL131041:BQL131043 CAH131041:CAH131043 CKD131041:CKD131043 CTZ131041:CTZ131043 DDV131041:DDV131043 DNR131041:DNR131043 DXN131041:DXN131043 EHJ131041:EHJ131043 ERF131041:ERF131043 FBB131041:FBB131043 FKX131041:FKX131043 FUT131041:FUT131043 GEP131041:GEP131043 GOL131041:GOL131043 GYH131041:GYH131043 HID131041:HID131043 HRZ131041:HRZ131043 IBV131041:IBV131043 ILR131041:ILR131043 IVN131041:IVN131043 JFJ131041:JFJ131043 JPF131041:JPF131043 JZB131041:JZB131043 KIX131041:KIX131043 KST131041:KST131043 LCP131041:LCP131043 LML131041:LML131043 LWH131041:LWH131043 MGD131041:MGD131043 MPZ131041:MPZ131043 MZV131041:MZV131043 NJR131041:NJR131043 NTN131041:NTN131043 ODJ131041:ODJ131043 ONF131041:ONF131043 OXB131041:OXB131043 PGX131041:PGX131043 PQT131041:PQT131043 QAP131041:QAP131043 QKL131041:QKL131043 QUH131041:QUH131043 RED131041:RED131043 RNZ131041:RNZ131043 RXV131041:RXV131043 SHR131041:SHR131043 SRN131041:SRN131043 TBJ131041:TBJ131043 TLF131041:TLF131043 TVB131041:TVB131043 UEX131041:UEX131043 UOT131041:UOT131043 UYP131041:UYP131043 VIL131041:VIL131043 VSH131041:VSH131043 WCD131041:WCD131043 WLZ131041:WLZ131043 WVV131041:WVV131043 M196577:N196579 JJ196577:JJ196579 TF196577:TF196579 ADB196577:ADB196579 AMX196577:AMX196579 AWT196577:AWT196579 BGP196577:BGP196579 BQL196577:BQL196579 CAH196577:CAH196579 CKD196577:CKD196579 CTZ196577:CTZ196579 DDV196577:DDV196579 DNR196577:DNR196579 DXN196577:DXN196579 EHJ196577:EHJ196579 ERF196577:ERF196579 FBB196577:FBB196579 FKX196577:FKX196579 FUT196577:FUT196579 GEP196577:GEP196579 GOL196577:GOL196579 GYH196577:GYH196579 HID196577:HID196579 HRZ196577:HRZ196579 IBV196577:IBV196579 ILR196577:ILR196579 IVN196577:IVN196579 JFJ196577:JFJ196579 JPF196577:JPF196579 JZB196577:JZB196579 KIX196577:KIX196579 KST196577:KST196579 LCP196577:LCP196579 LML196577:LML196579 LWH196577:LWH196579 MGD196577:MGD196579 MPZ196577:MPZ196579 MZV196577:MZV196579 NJR196577:NJR196579 NTN196577:NTN196579 ODJ196577:ODJ196579 ONF196577:ONF196579 OXB196577:OXB196579 PGX196577:PGX196579 PQT196577:PQT196579 QAP196577:QAP196579 QKL196577:QKL196579 QUH196577:QUH196579 RED196577:RED196579 RNZ196577:RNZ196579 RXV196577:RXV196579 SHR196577:SHR196579 SRN196577:SRN196579 TBJ196577:TBJ196579 TLF196577:TLF196579 TVB196577:TVB196579 UEX196577:UEX196579 UOT196577:UOT196579 UYP196577:UYP196579 VIL196577:VIL196579 VSH196577:VSH196579 WCD196577:WCD196579 WLZ196577:WLZ196579 WVV196577:WVV196579 M262113:N262115 JJ262113:JJ262115 TF262113:TF262115 ADB262113:ADB262115 AMX262113:AMX262115 AWT262113:AWT262115 BGP262113:BGP262115 BQL262113:BQL262115 CAH262113:CAH262115 CKD262113:CKD262115 CTZ262113:CTZ262115 DDV262113:DDV262115 DNR262113:DNR262115 DXN262113:DXN262115 EHJ262113:EHJ262115 ERF262113:ERF262115 FBB262113:FBB262115 FKX262113:FKX262115 FUT262113:FUT262115 GEP262113:GEP262115 GOL262113:GOL262115 GYH262113:GYH262115 HID262113:HID262115 HRZ262113:HRZ262115 IBV262113:IBV262115 ILR262113:ILR262115 IVN262113:IVN262115 JFJ262113:JFJ262115 JPF262113:JPF262115 JZB262113:JZB262115 KIX262113:KIX262115 KST262113:KST262115 LCP262113:LCP262115 LML262113:LML262115 LWH262113:LWH262115 MGD262113:MGD262115 MPZ262113:MPZ262115 MZV262113:MZV262115 NJR262113:NJR262115 NTN262113:NTN262115 ODJ262113:ODJ262115 ONF262113:ONF262115 OXB262113:OXB262115 PGX262113:PGX262115 PQT262113:PQT262115 QAP262113:QAP262115 QKL262113:QKL262115 QUH262113:QUH262115 RED262113:RED262115 RNZ262113:RNZ262115 RXV262113:RXV262115 SHR262113:SHR262115 SRN262113:SRN262115 TBJ262113:TBJ262115 TLF262113:TLF262115 TVB262113:TVB262115 UEX262113:UEX262115 UOT262113:UOT262115 UYP262113:UYP262115 VIL262113:VIL262115 VSH262113:VSH262115 WCD262113:WCD262115 WLZ262113:WLZ262115 WVV262113:WVV262115 M327649:N327651 JJ327649:JJ327651 TF327649:TF327651 ADB327649:ADB327651 AMX327649:AMX327651 AWT327649:AWT327651 BGP327649:BGP327651 BQL327649:BQL327651 CAH327649:CAH327651 CKD327649:CKD327651 CTZ327649:CTZ327651 DDV327649:DDV327651 DNR327649:DNR327651 DXN327649:DXN327651 EHJ327649:EHJ327651 ERF327649:ERF327651 FBB327649:FBB327651 FKX327649:FKX327651 FUT327649:FUT327651 GEP327649:GEP327651 GOL327649:GOL327651 GYH327649:GYH327651 HID327649:HID327651 HRZ327649:HRZ327651 IBV327649:IBV327651 ILR327649:ILR327651 IVN327649:IVN327651 JFJ327649:JFJ327651 JPF327649:JPF327651 JZB327649:JZB327651 KIX327649:KIX327651 KST327649:KST327651 LCP327649:LCP327651 LML327649:LML327651 LWH327649:LWH327651 MGD327649:MGD327651 MPZ327649:MPZ327651 MZV327649:MZV327651 NJR327649:NJR327651 NTN327649:NTN327651 ODJ327649:ODJ327651 ONF327649:ONF327651 OXB327649:OXB327651 PGX327649:PGX327651 PQT327649:PQT327651 QAP327649:QAP327651 QKL327649:QKL327651 QUH327649:QUH327651 RED327649:RED327651 RNZ327649:RNZ327651 RXV327649:RXV327651 SHR327649:SHR327651 SRN327649:SRN327651 TBJ327649:TBJ327651 TLF327649:TLF327651 TVB327649:TVB327651 UEX327649:UEX327651 UOT327649:UOT327651 UYP327649:UYP327651 VIL327649:VIL327651 VSH327649:VSH327651 WCD327649:WCD327651 WLZ327649:WLZ327651 WVV327649:WVV327651 M393185:N393187 JJ393185:JJ393187 TF393185:TF393187 ADB393185:ADB393187 AMX393185:AMX393187 AWT393185:AWT393187 BGP393185:BGP393187 BQL393185:BQL393187 CAH393185:CAH393187 CKD393185:CKD393187 CTZ393185:CTZ393187 DDV393185:DDV393187 DNR393185:DNR393187 DXN393185:DXN393187 EHJ393185:EHJ393187 ERF393185:ERF393187 FBB393185:FBB393187 FKX393185:FKX393187 FUT393185:FUT393187 GEP393185:GEP393187 GOL393185:GOL393187 GYH393185:GYH393187 HID393185:HID393187 HRZ393185:HRZ393187 IBV393185:IBV393187 ILR393185:ILR393187 IVN393185:IVN393187 JFJ393185:JFJ393187 JPF393185:JPF393187 JZB393185:JZB393187 KIX393185:KIX393187 KST393185:KST393187 LCP393185:LCP393187 LML393185:LML393187 LWH393185:LWH393187 MGD393185:MGD393187 MPZ393185:MPZ393187 MZV393185:MZV393187 NJR393185:NJR393187 NTN393185:NTN393187 ODJ393185:ODJ393187 ONF393185:ONF393187 OXB393185:OXB393187 PGX393185:PGX393187 PQT393185:PQT393187 QAP393185:QAP393187 QKL393185:QKL393187 QUH393185:QUH393187 RED393185:RED393187 RNZ393185:RNZ393187 RXV393185:RXV393187 SHR393185:SHR393187 SRN393185:SRN393187 TBJ393185:TBJ393187 TLF393185:TLF393187 TVB393185:TVB393187 UEX393185:UEX393187 UOT393185:UOT393187 UYP393185:UYP393187 VIL393185:VIL393187 VSH393185:VSH393187 WCD393185:WCD393187 WLZ393185:WLZ393187 WVV393185:WVV393187 M458721:N458723 JJ458721:JJ458723 TF458721:TF458723 ADB458721:ADB458723 AMX458721:AMX458723 AWT458721:AWT458723 BGP458721:BGP458723 BQL458721:BQL458723 CAH458721:CAH458723 CKD458721:CKD458723 CTZ458721:CTZ458723 DDV458721:DDV458723 DNR458721:DNR458723 DXN458721:DXN458723 EHJ458721:EHJ458723 ERF458721:ERF458723 FBB458721:FBB458723 FKX458721:FKX458723 FUT458721:FUT458723 GEP458721:GEP458723 GOL458721:GOL458723 GYH458721:GYH458723 HID458721:HID458723 HRZ458721:HRZ458723 IBV458721:IBV458723 ILR458721:ILR458723 IVN458721:IVN458723 JFJ458721:JFJ458723 JPF458721:JPF458723 JZB458721:JZB458723 KIX458721:KIX458723 KST458721:KST458723 LCP458721:LCP458723 LML458721:LML458723 LWH458721:LWH458723 MGD458721:MGD458723 MPZ458721:MPZ458723 MZV458721:MZV458723 NJR458721:NJR458723 NTN458721:NTN458723 ODJ458721:ODJ458723 ONF458721:ONF458723 OXB458721:OXB458723 PGX458721:PGX458723 PQT458721:PQT458723 QAP458721:QAP458723 QKL458721:QKL458723 QUH458721:QUH458723 RED458721:RED458723 RNZ458721:RNZ458723 RXV458721:RXV458723 SHR458721:SHR458723 SRN458721:SRN458723 TBJ458721:TBJ458723 TLF458721:TLF458723 TVB458721:TVB458723 UEX458721:UEX458723 UOT458721:UOT458723 UYP458721:UYP458723 VIL458721:VIL458723 VSH458721:VSH458723 WCD458721:WCD458723 WLZ458721:WLZ458723 WVV458721:WVV458723 M524257:N524259 JJ524257:JJ524259 TF524257:TF524259 ADB524257:ADB524259 AMX524257:AMX524259 AWT524257:AWT524259 BGP524257:BGP524259 BQL524257:BQL524259 CAH524257:CAH524259 CKD524257:CKD524259 CTZ524257:CTZ524259 DDV524257:DDV524259 DNR524257:DNR524259 DXN524257:DXN524259 EHJ524257:EHJ524259 ERF524257:ERF524259 FBB524257:FBB524259 FKX524257:FKX524259 FUT524257:FUT524259 GEP524257:GEP524259 GOL524257:GOL524259 GYH524257:GYH524259 HID524257:HID524259 HRZ524257:HRZ524259 IBV524257:IBV524259 ILR524257:ILR524259 IVN524257:IVN524259 JFJ524257:JFJ524259 JPF524257:JPF524259 JZB524257:JZB524259 KIX524257:KIX524259 KST524257:KST524259 LCP524257:LCP524259 LML524257:LML524259 LWH524257:LWH524259 MGD524257:MGD524259 MPZ524257:MPZ524259 MZV524257:MZV524259 NJR524257:NJR524259 NTN524257:NTN524259 ODJ524257:ODJ524259 ONF524257:ONF524259 OXB524257:OXB524259 PGX524257:PGX524259 PQT524257:PQT524259 QAP524257:QAP524259 QKL524257:QKL524259 QUH524257:QUH524259 RED524257:RED524259 RNZ524257:RNZ524259 RXV524257:RXV524259 SHR524257:SHR524259 SRN524257:SRN524259 TBJ524257:TBJ524259 TLF524257:TLF524259 TVB524257:TVB524259 UEX524257:UEX524259 UOT524257:UOT524259 UYP524257:UYP524259 VIL524257:VIL524259 VSH524257:VSH524259 WCD524257:WCD524259 WLZ524257:WLZ524259 WVV524257:WVV524259 M589793:N589795 JJ589793:JJ589795 TF589793:TF589795 ADB589793:ADB589795 AMX589793:AMX589795 AWT589793:AWT589795 BGP589793:BGP589795 BQL589793:BQL589795 CAH589793:CAH589795 CKD589793:CKD589795 CTZ589793:CTZ589795 DDV589793:DDV589795 DNR589793:DNR589795 DXN589793:DXN589795 EHJ589793:EHJ589795 ERF589793:ERF589795 FBB589793:FBB589795 FKX589793:FKX589795 FUT589793:FUT589795 GEP589793:GEP589795 GOL589793:GOL589795 GYH589793:GYH589795 HID589793:HID589795 HRZ589793:HRZ589795 IBV589793:IBV589795 ILR589793:ILR589795 IVN589793:IVN589795 JFJ589793:JFJ589795 JPF589793:JPF589795 JZB589793:JZB589795 KIX589793:KIX589795 KST589793:KST589795 LCP589793:LCP589795 LML589793:LML589795 LWH589793:LWH589795 MGD589793:MGD589795 MPZ589793:MPZ589795 MZV589793:MZV589795 NJR589793:NJR589795 NTN589793:NTN589795 ODJ589793:ODJ589795 ONF589793:ONF589795 OXB589793:OXB589795 PGX589793:PGX589795 PQT589793:PQT589795 QAP589793:QAP589795 QKL589793:QKL589795 QUH589793:QUH589795 RED589793:RED589795 RNZ589793:RNZ589795 RXV589793:RXV589795 SHR589793:SHR589795 SRN589793:SRN589795 TBJ589793:TBJ589795 TLF589793:TLF589795 TVB589793:TVB589795 UEX589793:UEX589795 UOT589793:UOT589795 UYP589793:UYP589795 VIL589793:VIL589795 VSH589793:VSH589795 WCD589793:WCD589795 WLZ589793:WLZ589795 WVV589793:WVV589795 M655329:N655331 JJ655329:JJ655331 TF655329:TF655331 ADB655329:ADB655331 AMX655329:AMX655331 AWT655329:AWT655331 BGP655329:BGP655331 BQL655329:BQL655331 CAH655329:CAH655331 CKD655329:CKD655331 CTZ655329:CTZ655331 DDV655329:DDV655331 DNR655329:DNR655331 DXN655329:DXN655331 EHJ655329:EHJ655331 ERF655329:ERF655331 FBB655329:FBB655331 FKX655329:FKX655331 FUT655329:FUT655331 GEP655329:GEP655331 GOL655329:GOL655331 GYH655329:GYH655331 HID655329:HID655331 HRZ655329:HRZ655331 IBV655329:IBV655331 ILR655329:ILR655331 IVN655329:IVN655331 JFJ655329:JFJ655331 JPF655329:JPF655331 JZB655329:JZB655331 KIX655329:KIX655331 KST655329:KST655331 LCP655329:LCP655331 LML655329:LML655331 LWH655329:LWH655331 MGD655329:MGD655331 MPZ655329:MPZ655331 MZV655329:MZV655331 NJR655329:NJR655331 NTN655329:NTN655331 ODJ655329:ODJ655331 ONF655329:ONF655331 OXB655329:OXB655331 PGX655329:PGX655331 PQT655329:PQT655331 QAP655329:QAP655331 QKL655329:QKL655331 QUH655329:QUH655331 RED655329:RED655331 RNZ655329:RNZ655331 RXV655329:RXV655331 SHR655329:SHR655331 SRN655329:SRN655331 TBJ655329:TBJ655331 TLF655329:TLF655331 TVB655329:TVB655331 UEX655329:UEX655331 UOT655329:UOT655331 UYP655329:UYP655331 VIL655329:VIL655331 VSH655329:VSH655331 WCD655329:WCD655331 WLZ655329:WLZ655331 WVV655329:WVV655331 M720865:N720867 JJ720865:JJ720867 TF720865:TF720867 ADB720865:ADB720867 AMX720865:AMX720867 AWT720865:AWT720867 BGP720865:BGP720867 BQL720865:BQL720867 CAH720865:CAH720867 CKD720865:CKD720867 CTZ720865:CTZ720867 DDV720865:DDV720867 DNR720865:DNR720867 DXN720865:DXN720867 EHJ720865:EHJ720867 ERF720865:ERF720867 FBB720865:FBB720867 FKX720865:FKX720867 FUT720865:FUT720867 GEP720865:GEP720867 GOL720865:GOL720867 GYH720865:GYH720867 HID720865:HID720867 HRZ720865:HRZ720867 IBV720865:IBV720867 ILR720865:ILR720867 IVN720865:IVN720867 JFJ720865:JFJ720867 JPF720865:JPF720867 JZB720865:JZB720867 KIX720865:KIX720867 KST720865:KST720867 LCP720865:LCP720867 LML720865:LML720867 LWH720865:LWH720867 MGD720865:MGD720867 MPZ720865:MPZ720867 MZV720865:MZV720867 NJR720865:NJR720867 NTN720865:NTN720867 ODJ720865:ODJ720867 ONF720865:ONF720867 OXB720865:OXB720867 PGX720865:PGX720867 PQT720865:PQT720867 QAP720865:QAP720867 QKL720865:QKL720867 QUH720865:QUH720867 RED720865:RED720867 RNZ720865:RNZ720867 RXV720865:RXV720867 SHR720865:SHR720867 SRN720865:SRN720867 TBJ720865:TBJ720867 TLF720865:TLF720867 TVB720865:TVB720867 UEX720865:UEX720867 UOT720865:UOT720867 UYP720865:UYP720867 VIL720865:VIL720867 VSH720865:VSH720867 WCD720865:WCD720867 WLZ720865:WLZ720867 WVV720865:WVV720867 M786401:N786403 JJ786401:JJ786403 TF786401:TF786403 ADB786401:ADB786403 AMX786401:AMX786403 AWT786401:AWT786403 BGP786401:BGP786403 BQL786401:BQL786403 CAH786401:CAH786403 CKD786401:CKD786403 CTZ786401:CTZ786403 DDV786401:DDV786403 DNR786401:DNR786403 DXN786401:DXN786403 EHJ786401:EHJ786403 ERF786401:ERF786403 FBB786401:FBB786403 FKX786401:FKX786403 FUT786401:FUT786403 GEP786401:GEP786403 GOL786401:GOL786403 GYH786401:GYH786403 HID786401:HID786403 HRZ786401:HRZ786403 IBV786401:IBV786403 ILR786401:ILR786403 IVN786401:IVN786403 JFJ786401:JFJ786403 JPF786401:JPF786403 JZB786401:JZB786403 KIX786401:KIX786403 KST786401:KST786403 LCP786401:LCP786403 LML786401:LML786403 LWH786401:LWH786403 MGD786401:MGD786403 MPZ786401:MPZ786403 MZV786401:MZV786403 NJR786401:NJR786403 NTN786401:NTN786403 ODJ786401:ODJ786403 ONF786401:ONF786403 OXB786401:OXB786403 PGX786401:PGX786403 PQT786401:PQT786403 QAP786401:QAP786403 QKL786401:QKL786403 QUH786401:QUH786403 RED786401:RED786403 RNZ786401:RNZ786403 RXV786401:RXV786403 SHR786401:SHR786403 SRN786401:SRN786403 TBJ786401:TBJ786403 TLF786401:TLF786403 TVB786401:TVB786403 UEX786401:UEX786403 UOT786401:UOT786403 UYP786401:UYP786403 VIL786401:VIL786403 VSH786401:VSH786403 WCD786401:WCD786403 WLZ786401:WLZ786403 WVV786401:WVV786403 M851937:N851939 JJ851937:JJ851939 TF851937:TF851939 ADB851937:ADB851939 AMX851937:AMX851939 AWT851937:AWT851939 BGP851937:BGP851939 BQL851937:BQL851939 CAH851937:CAH851939 CKD851937:CKD851939 CTZ851937:CTZ851939 DDV851937:DDV851939 DNR851937:DNR851939 DXN851937:DXN851939 EHJ851937:EHJ851939 ERF851937:ERF851939 FBB851937:FBB851939 FKX851937:FKX851939 FUT851937:FUT851939 GEP851937:GEP851939 GOL851937:GOL851939 GYH851937:GYH851939 HID851937:HID851939 HRZ851937:HRZ851939 IBV851937:IBV851939 ILR851937:ILR851939 IVN851937:IVN851939 JFJ851937:JFJ851939 JPF851937:JPF851939 JZB851937:JZB851939 KIX851937:KIX851939 KST851937:KST851939 LCP851937:LCP851939 LML851937:LML851939 LWH851937:LWH851939 MGD851937:MGD851939 MPZ851937:MPZ851939 MZV851937:MZV851939 NJR851937:NJR851939 NTN851937:NTN851939 ODJ851937:ODJ851939 ONF851937:ONF851939 OXB851937:OXB851939 PGX851937:PGX851939 PQT851937:PQT851939 QAP851937:QAP851939 QKL851937:QKL851939 QUH851937:QUH851939 RED851937:RED851939 RNZ851937:RNZ851939 RXV851937:RXV851939 SHR851937:SHR851939 SRN851937:SRN851939 TBJ851937:TBJ851939 TLF851937:TLF851939 TVB851937:TVB851939 UEX851937:UEX851939 UOT851937:UOT851939 UYP851937:UYP851939 VIL851937:VIL851939 VSH851937:VSH851939 WCD851937:WCD851939 WLZ851937:WLZ851939 WVV851937:WVV851939 M917473:N917475 JJ917473:JJ917475 TF917473:TF917475 ADB917473:ADB917475 AMX917473:AMX917475 AWT917473:AWT917475 BGP917473:BGP917475 BQL917473:BQL917475 CAH917473:CAH917475 CKD917473:CKD917475 CTZ917473:CTZ917475 DDV917473:DDV917475 DNR917473:DNR917475 DXN917473:DXN917475 EHJ917473:EHJ917475 ERF917473:ERF917475 FBB917473:FBB917475 FKX917473:FKX917475 FUT917473:FUT917475 GEP917473:GEP917475 GOL917473:GOL917475 GYH917473:GYH917475 HID917473:HID917475 HRZ917473:HRZ917475 IBV917473:IBV917475 ILR917473:ILR917475 IVN917473:IVN917475 JFJ917473:JFJ917475 JPF917473:JPF917475 JZB917473:JZB917475 KIX917473:KIX917475 KST917473:KST917475 LCP917473:LCP917475 LML917473:LML917475 LWH917473:LWH917475 MGD917473:MGD917475 MPZ917473:MPZ917475 MZV917473:MZV917475 NJR917473:NJR917475 NTN917473:NTN917475 ODJ917473:ODJ917475 ONF917473:ONF917475 OXB917473:OXB917475 PGX917473:PGX917475 PQT917473:PQT917475 QAP917473:QAP917475 QKL917473:QKL917475 QUH917473:QUH917475 RED917473:RED917475 RNZ917473:RNZ917475 RXV917473:RXV917475 SHR917473:SHR917475 SRN917473:SRN917475 TBJ917473:TBJ917475 TLF917473:TLF917475 TVB917473:TVB917475 UEX917473:UEX917475 UOT917473:UOT917475 UYP917473:UYP917475 VIL917473:VIL917475 VSH917473:VSH917475 WCD917473:WCD917475 WLZ917473:WLZ917475 WVV917473:WVV917475 M983009:N983011 JJ983009:JJ983011 TF983009:TF983011 ADB983009:ADB983011 AMX983009:AMX983011 AWT983009:AWT983011 BGP983009:BGP983011 BQL983009:BQL983011 CAH983009:CAH983011 CKD983009:CKD983011 CTZ983009:CTZ983011 DDV983009:DDV983011 DNR983009:DNR983011 DXN983009:DXN983011 EHJ983009:EHJ983011 ERF983009:ERF983011 FBB983009:FBB983011 FKX983009:FKX983011 FUT983009:FUT983011 GEP983009:GEP983011 GOL983009:GOL983011 GYH983009:GYH983011 HID983009:HID983011 HRZ983009:HRZ983011 IBV983009:IBV983011 ILR983009:ILR983011 IVN983009:IVN983011 JFJ983009:JFJ983011 JPF983009:JPF983011 JZB983009:JZB983011 KIX983009:KIX983011 KST983009:KST983011 LCP983009:LCP983011 LML983009:LML983011 LWH983009:LWH983011 MGD983009:MGD983011 MPZ983009:MPZ983011 MZV983009:MZV983011 NJR983009:NJR983011 NTN983009:NTN983011 ODJ983009:ODJ983011 ONF983009:ONF983011 OXB983009:OXB983011 PGX983009:PGX983011 PQT983009:PQT983011 QAP983009:QAP983011 QKL983009:QKL983011 QUH983009:QUH983011 RED983009:RED983011 RNZ983009:RNZ983011 RXV983009:RXV983011 SHR983009:SHR983011 SRN983009:SRN983011 TBJ983009:TBJ983011 TLF983009:TLF983011 TVB983009:TVB983011 UEX983009:UEX983011 UOT983009:UOT983011 UYP983009:UYP983011 VIL983009:VIL983011 VSH983009:VSH983011 WCD983009:WCD983011 WLZ983009:WLZ983011 WVV983009:WVV983011 WLZ983107:WLZ983109 M65487:N65502 JJ65487:JJ65502 TF65487:TF65502 ADB65487:ADB65502 AMX65487:AMX65502 AWT65487:AWT65502 BGP65487:BGP65502 BQL65487:BQL65502 CAH65487:CAH65502 CKD65487:CKD65502 CTZ65487:CTZ65502 DDV65487:DDV65502 DNR65487:DNR65502 DXN65487:DXN65502 EHJ65487:EHJ65502 ERF65487:ERF65502 FBB65487:FBB65502 FKX65487:FKX65502 FUT65487:FUT65502 GEP65487:GEP65502 GOL65487:GOL65502 GYH65487:GYH65502 HID65487:HID65502 HRZ65487:HRZ65502 IBV65487:IBV65502 ILR65487:ILR65502 IVN65487:IVN65502 JFJ65487:JFJ65502 JPF65487:JPF65502 JZB65487:JZB65502 KIX65487:KIX65502 KST65487:KST65502 LCP65487:LCP65502 LML65487:LML65502 LWH65487:LWH65502 MGD65487:MGD65502 MPZ65487:MPZ65502 MZV65487:MZV65502 NJR65487:NJR65502 NTN65487:NTN65502 ODJ65487:ODJ65502 ONF65487:ONF65502 OXB65487:OXB65502 PGX65487:PGX65502 PQT65487:PQT65502 QAP65487:QAP65502 QKL65487:QKL65502 QUH65487:QUH65502 RED65487:RED65502 RNZ65487:RNZ65502 RXV65487:RXV65502 SHR65487:SHR65502 SRN65487:SRN65502 TBJ65487:TBJ65502 TLF65487:TLF65502 TVB65487:TVB65502 UEX65487:UEX65502 UOT65487:UOT65502 UYP65487:UYP65502 VIL65487:VIL65502 VSH65487:VSH65502 WCD65487:WCD65502 WLZ65487:WLZ65502 WVV65487:WVV65502 M131023:N131038 JJ131023:JJ131038 TF131023:TF131038 ADB131023:ADB131038 AMX131023:AMX131038 AWT131023:AWT131038 BGP131023:BGP131038 BQL131023:BQL131038 CAH131023:CAH131038 CKD131023:CKD131038 CTZ131023:CTZ131038 DDV131023:DDV131038 DNR131023:DNR131038 DXN131023:DXN131038 EHJ131023:EHJ131038 ERF131023:ERF131038 FBB131023:FBB131038 FKX131023:FKX131038 FUT131023:FUT131038 GEP131023:GEP131038 GOL131023:GOL131038 GYH131023:GYH131038 HID131023:HID131038 HRZ131023:HRZ131038 IBV131023:IBV131038 ILR131023:ILR131038 IVN131023:IVN131038 JFJ131023:JFJ131038 JPF131023:JPF131038 JZB131023:JZB131038 KIX131023:KIX131038 KST131023:KST131038 LCP131023:LCP131038 LML131023:LML131038 LWH131023:LWH131038 MGD131023:MGD131038 MPZ131023:MPZ131038 MZV131023:MZV131038 NJR131023:NJR131038 NTN131023:NTN131038 ODJ131023:ODJ131038 ONF131023:ONF131038 OXB131023:OXB131038 PGX131023:PGX131038 PQT131023:PQT131038 QAP131023:QAP131038 QKL131023:QKL131038 QUH131023:QUH131038 RED131023:RED131038 RNZ131023:RNZ131038 RXV131023:RXV131038 SHR131023:SHR131038 SRN131023:SRN131038 TBJ131023:TBJ131038 TLF131023:TLF131038 TVB131023:TVB131038 UEX131023:UEX131038 UOT131023:UOT131038 UYP131023:UYP131038 VIL131023:VIL131038 VSH131023:VSH131038 WCD131023:WCD131038 WLZ131023:WLZ131038 WVV131023:WVV131038 M196559:N196574 JJ196559:JJ196574 TF196559:TF196574 ADB196559:ADB196574 AMX196559:AMX196574 AWT196559:AWT196574 BGP196559:BGP196574 BQL196559:BQL196574 CAH196559:CAH196574 CKD196559:CKD196574 CTZ196559:CTZ196574 DDV196559:DDV196574 DNR196559:DNR196574 DXN196559:DXN196574 EHJ196559:EHJ196574 ERF196559:ERF196574 FBB196559:FBB196574 FKX196559:FKX196574 FUT196559:FUT196574 GEP196559:GEP196574 GOL196559:GOL196574 GYH196559:GYH196574 HID196559:HID196574 HRZ196559:HRZ196574 IBV196559:IBV196574 ILR196559:ILR196574 IVN196559:IVN196574 JFJ196559:JFJ196574 JPF196559:JPF196574 JZB196559:JZB196574 KIX196559:KIX196574 KST196559:KST196574 LCP196559:LCP196574 LML196559:LML196574 LWH196559:LWH196574 MGD196559:MGD196574 MPZ196559:MPZ196574 MZV196559:MZV196574 NJR196559:NJR196574 NTN196559:NTN196574 ODJ196559:ODJ196574 ONF196559:ONF196574 OXB196559:OXB196574 PGX196559:PGX196574 PQT196559:PQT196574 QAP196559:QAP196574 QKL196559:QKL196574 QUH196559:QUH196574 RED196559:RED196574 RNZ196559:RNZ196574 RXV196559:RXV196574 SHR196559:SHR196574 SRN196559:SRN196574 TBJ196559:TBJ196574 TLF196559:TLF196574 TVB196559:TVB196574 UEX196559:UEX196574 UOT196559:UOT196574 UYP196559:UYP196574 VIL196559:VIL196574 VSH196559:VSH196574 WCD196559:WCD196574 WLZ196559:WLZ196574 WVV196559:WVV196574 M262095:N262110 JJ262095:JJ262110 TF262095:TF262110 ADB262095:ADB262110 AMX262095:AMX262110 AWT262095:AWT262110 BGP262095:BGP262110 BQL262095:BQL262110 CAH262095:CAH262110 CKD262095:CKD262110 CTZ262095:CTZ262110 DDV262095:DDV262110 DNR262095:DNR262110 DXN262095:DXN262110 EHJ262095:EHJ262110 ERF262095:ERF262110 FBB262095:FBB262110 FKX262095:FKX262110 FUT262095:FUT262110 GEP262095:GEP262110 GOL262095:GOL262110 GYH262095:GYH262110 HID262095:HID262110 HRZ262095:HRZ262110 IBV262095:IBV262110 ILR262095:ILR262110 IVN262095:IVN262110 JFJ262095:JFJ262110 JPF262095:JPF262110 JZB262095:JZB262110 KIX262095:KIX262110 KST262095:KST262110 LCP262095:LCP262110 LML262095:LML262110 LWH262095:LWH262110 MGD262095:MGD262110 MPZ262095:MPZ262110 MZV262095:MZV262110 NJR262095:NJR262110 NTN262095:NTN262110 ODJ262095:ODJ262110 ONF262095:ONF262110 OXB262095:OXB262110 PGX262095:PGX262110 PQT262095:PQT262110 QAP262095:QAP262110 QKL262095:QKL262110 QUH262095:QUH262110 RED262095:RED262110 RNZ262095:RNZ262110 RXV262095:RXV262110 SHR262095:SHR262110 SRN262095:SRN262110 TBJ262095:TBJ262110 TLF262095:TLF262110 TVB262095:TVB262110 UEX262095:UEX262110 UOT262095:UOT262110 UYP262095:UYP262110 VIL262095:VIL262110 VSH262095:VSH262110 WCD262095:WCD262110 WLZ262095:WLZ262110 WVV262095:WVV262110 M327631:N327646 JJ327631:JJ327646 TF327631:TF327646 ADB327631:ADB327646 AMX327631:AMX327646 AWT327631:AWT327646 BGP327631:BGP327646 BQL327631:BQL327646 CAH327631:CAH327646 CKD327631:CKD327646 CTZ327631:CTZ327646 DDV327631:DDV327646 DNR327631:DNR327646 DXN327631:DXN327646 EHJ327631:EHJ327646 ERF327631:ERF327646 FBB327631:FBB327646 FKX327631:FKX327646 FUT327631:FUT327646 GEP327631:GEP327646 GOL327631:GOL327646 GYH327631:GYH327646 HID327631:HID327646 HRZ327631:HRZ327646 IBV327631:IBV327646 ILR327631:ILR327646 IVN327631:IVN327646 JFJ327631:JFJ327646 JPF327631:JPF327646 JZB327631:JZB327646 KIX327631:KIX327646 KST327631:KST327646 LCP327631:LCP327646 LML327631:LML327646 LWH327631:LWH327646 MGD327631:MGD327646 MPZ327631:MPZ327646 MZV327631:MZV327646 NJR327631:NJR327646 NTN327631:NTN327646 ODJ327631:ODJ327646 ONF327631:ONF327646 OXB327631:OXB327646 PGX327631:PGX327646 PQT327631:PQT327646 QAP327631:QAP327646 QKL327631:QKL327646 QUH327631:QUH327646 RED327631:RED327646 RNZ327631:RNZ327646 RXV327631:RXV327646 SHR327631:SHR327646 SRN327631:SRN327646 TBJ327631:TBJ327646 TLF327631:TLF327646 TVB327631:TVB327646 UEX327631:UEX327646 UOT327631:UOT327646 UYP327631:UYP327646 VIL327631:VIL327646 VSH327631:VSH327646 WCD327631:WCD327646 WLZ327631:WLZ327646 WVV327631:WVV327646 M393167:N393182 JJ393167:JJ393182 TF393167:TF393182 ADB393167:ADB393182 AMX393167:AMX393182 AWT393167:AWT393182 BGP393167:BGP393182 BQL393167:BQL393182 CAH393167:CAH393182 CKD393167:CKD393182 CTZ393167:CTZ393182 DDV393167:DDV393182 DNR393167:DNR393182 DXN393167:DXN393182 EHJ393167:EHJ393182 ERF393167:ERF393182 FBB393167:FBB393182 FKX393167:FKX393182 FUT393167:FUT393182 GEP393167:GEP393182 GOL393167:GOL393182 GYH393167:GYH393182 HID393167:HID393182 HRZ393167:HRZ393182 IBV393167:IBV393182 ILR393167:ILR393182 IVN393167:IVN393182 JFJ393167:JFJ393182 JPF393167:JPF393182 JZB393167:JZB393182 KIX393167:KIX393182 KST393167:KST393182 LCP393167:LCP393182 LML393167:LML393182 LWH393167:LWH393182 MGD393167:MGD393182 MPZ393167:MPZ393182 MZV393167:MZV393182 NJR393167:NJR393182 NTN393167:NTN393182 ODJ393167:ODJ393182 ONF393167:ONF393182 OXB393167:OXB393182 PGX393167:PGX393182 PQT393167:PQT393182 QAP393167:QAP393182 QKL393167:QKL393182 QUH393167:QUH393182 RED393167:RED393182 RNZ393167:RNZ393182 RXV393167:RXV393182 SHR393167:SHR393182 SRN393167:SRN393182 TBJ393167:TBJ393182 TLF393167:TLF393182 TVB393167:TVB393182 UEX393167:UEX393182 UOT393167:UOT393182 UYP393167:UYP393182 VIL393167:VIL393182 VSH393167:VSH393182 WCD393167:WCD393182 WLZ393167:WLZ393182 WVV393167:WVV393182 M458703:N458718 JJ458703:JJ458718 TF458703:TF458718 ADB458703:ADB458718 AMX458703:AMX458718 AWT458703:AWT458718 BGP458703:BGP458718 BQL458703:BQL458718 CAH458703:CAH458718 CKD458703:CKD458718 CTZ458703:CTZ458718 DDV458703:DDV458718 DNR458703:DNR458718 DXN458703:DXN458718 EHJ458703:EHJ458718 ERF458703:ERF458718 FBB458703:FBB458718 FKX458703:FKX458718 FUT458703:FUT458718 GEP458703:GEP458718 GOL458703:GOL458718 GYH458703:GYH458718 HID458703:HID458718 HRZ458703:HRZ458718 IBV458703:IBV458718 ILR458703:ILR458718 IVN458703:IVN458718 JFJ458703:JFJ458718 JPF458703:JPF458718 JZB458703:JZB458718 KIX458703:KIX458718 KST458703:KST458718 LCP458703:LCP458718 LML458703:LML458718 LWH458703:LWH458718 MGD458703:MGD458718 MPZ458703:MPZ458718 MZV458703:MZV458718 NJR458703:NJR458718 NTN458703:NTN458718 ODJ458703:ODJ458718 ONF458703:ONF458718 OXB458703:OXB458718 PGX458703:PGX458718 PQT458703:PQT458718 QAP458703:QAP458718 QKL458703:QKL458718 QUH458703:QUH458718 RED458703:RED458718 RNZ458703:RNZ458718 RXV458703:RXV458718 SHR458703:SHR458718 SRN458703:SRN458718 TBJ458703:TBJ458718 TLF458703:TLF458718 TVB458703:TVB458718 UEX458703:UEX458718 UOT458703:UOT458718 UYP458703:UYP458718 VIL458703:VIL458718 VSH458703:VSH458718 WCD458703:WCD458718 WLZ458703:WLZ458718 WVV458703:WVV458718 M524239:N524254 JJ524239:JJ524254 TF524239:TF524254 ADB524239:ADB524254 AMX524239:AMX524254 AWT524239:AWT524254 BGP524239:BGP524254 BQL524239:BQL524254 CAH524239:CAH524254 CKD524239:CKD524254 CTZ524239:CTZ524254 DDV524239:DDV524254 DNR524239:DNR524254 DXN524239:DXN524254 EHJ524239:EHJ524254 ERF524239:ERF524254 FBB524239:FBB524254 FKX524239:FKX524254 FUT524239:FUT524254 GEP524239:GEP524254 GOL524239:GOL524254 GYH524239:GYH524254 HID524239:HID524254 HRZ524239:HRZ524254 IBV524239:IBV524254 ILR524239:ILR524254 IVN524239:IVN524254 JFJ524239:JFJ524254 JPF524239:JPF524254 JZB524239:JZB524254 KIX524239:KIX524254 KST524239:KST524254 LCP524239:LCP524254 LML524239:LML524254 LWH524239:LWH524254 MGD524239:MGD524254 MPZ524239:MPZ524254 MZV524239:MZV524254 NJR524239:NJR524254 NTN524239:NTN524254 ODJ524239:ODJ524254 ONF524239:ONF524254 OXB524239:OXB524254 PGX524239:PGX524254 PQT524239:PQT524254 QAP524239:QAP524254 QKL524239:QKL524254 QUH524239:QUH524254 RED524239:RED524254 RNZ524239:RNZ524254 RXV524239:RXV524254 SHR524239:SHR524254 SRN524239:SRN524254 TBJ524239:TBJ524254 TLF524239:TLF524254 TVB524239:TVB524254 UEX524239:UEX524254 UOT524239:UOT524254 UYP524239:UYP524254 VIL524239:VIL524254 VSH524239:VSH524254 WCD524239:WCD524254 WLZ524239:WLZ524254 WVV524239:WVV524254 M589775:N589790 JJ589775:JJ589790 TF589775:TF589790 ADB589775:ADB589790 AMX589775:AMX589790 AWT589775:AWT589790 BGP589775:BGP589790 BQL589775:BQL589790 CAH589775:CAH589790 CKD589775:CKD589790 CTZ589775:CTZ589790 DDV589775:DDV589790 DNR589775:DNR589790 DXN589775:DXN589790 EHJ589775:EHJ589790 ERF589775:ERF589790 FBB589775:FBB589790 FKX589775:FKX589790 FUT589775:FUT589790 GEP589775:GEP589790 GOL589775:GOL589790 GYH589775:GYH589790 HID589775:HID589790 HRZ589775:HRZ589790 IBV589775:IBV589790 ILR589775:ILR589790 IVN589775:IVN589790 JFJ589775:JFJ589790 JPF589775:JPF589790 JZB589775:JZB589790 KIX589775:KIX589790 KST589775:KST589790 LCP589775:LCP589790 LML589775:LML589790 LWH589775:LWH589790 MGD589775:MGD589790 MPZ589775:MPZ589790 MZV589775:MZV589790 NJR589775:NJR589790 NTN589775:NTN589790 ODJ589775:ODJ589790 ONF589775:ONF589790 OXB589775:OXB589790 PGX589775:PGX589790 PQT589775:PQT589790 QAP589775:QAP589790 QKL589775:QKL589790 QUH589775:QUH589790 RED589775:RED589790 RNZ589775:RNZ589790 RXV589775:RXV589790 SHR589775:SHR589790 SRN589775:SRN589790 TBJ589775:TBJ589790 TLF589775:TLF589790 TVB589775:TVB589790 UEX589775:UEX589790 UOT589775:UOT589790 UYP589775:UYP589790 VIL589775:VIL589790 VSH589775:VSH589790 WCD589775:WCD589790 WLZ589775:WLZ589790 WVV589775:WVV589790 M655311:N655326 JJ655311:JJ655326 TF655311:TF655326 ADB655311:ADB655326 AMX655311:AMX655326 AWT655311:AWT655326 BGP655311:BGP655326 BQL655311:BQL655326 CAH655311:CAH655326 CKD655311:CKD655326 CTZ655311:CTZ655326 DDV655311:DDV655326 DNR655311:DNR655326 DXN655311:DXN655326 EHJ655311:EHJ655326 ERF655311:ERF655326 FBB655311:FBB655326 FKX655311:FKX655326 FUT655311:FUT655326 GEP655311:GEP655326 GOL655311:GOL655326 GYH655311:GYH655326 HID655311:HID655326 HRZ655311:HRZ655326 IBV655311:IBV655326 ILR655311:ILR655326 IVN655311:IVN655326 JFJ655311:JFJ655326 JPF655311:JPF655326 JZB655311:JZB655326 KIX655311:KIX655326 KST655311:KST655326 LCP655311:LCP655326 LML655311:LML655326 LWH655311:LWH655326 MGD655311:MGD655326 MPZ655311:MPZ655326 MZV655311:MZV655326 NJR655311:NJR655326 NTN655311:NTN655326 ODJ655311:ODJ655326 ONF655311:ONF655326 OXB655311:OXB655326 PGX655311:PGX655326 PQT655311:PQT655326 QAP655311:QAP655326 QKL655311:QKL655326 QUH655311:QUH655326 RED655311:RED655326 RNZ655311:RNZ655326 RXV655311:RXV655326 SHR655311:SHR655326 SRN655311:SRN655326 TBJ655311:TBJ655326 TLF655311:TLF655326 TVB655311:TVB655326 UEX655311:UEX655326 UOT655311:UOT655326 UYP655311:UYP655326 VIL655311:VIL655326 VSH655311:VSH655326 WCD655311:WCD655326 WLZ655311:WLZ655326 WVV655311:WVV655326 M720847:N720862 JJ720847:JJ720862 TF720847:TF720862 ADB720847:ADB720862 AMX720847:AMX720862 AWT720847:AWT720862 BGP720847:BGP720862 BQL720847:BQL720862 CAH720847:CAH720862 CKD720847:CKD720862 CTZ720847:CTZ720862 DDV720847:DDV720862 DNR720847:DNR720862 DXN720847:DXN720862 EHJ720847:EHJ720862 ERF720847:ERF720862 FBB720847:FBB720862 FKX720847:FKX720862 FUT720847:FUT720862 GEP720847:GEP720862 GOL720847:GOL720862 GYH720847:GYH720862 HID720847:HID720862 HRZ720847:HRZ720862 IBV720847:IBV720862 ILR720847:ILR720862 IVN720847:IVN720862 JFJ720847:JFJ720862 JPF720847:JPF720862 JZB720847:JZB720862 KIX720847:KIX720862 KST720847:KST720862 LCP720847:LCP720862 LML720847:LML720862 LWH720847:LWH720862 MGD720847:MGD720862 MPZ720847:MPZ720862 MZV720847:MZV720862 NJR720847:NJR720862 NTN720847:NTN720862 ODJ720847:ODJ720862 ONF720847:ONF720862 OXB720847:OXB720862 PGX720847:PGX720862 PQT720847:PQT720862 QAP720847:QAP720862 QKL720847:QKL720862 QUH720847:QUH720862 RED720847:RED720862 RNZ720847:RNZ720862 RXV720847:RXV720862 SHR720847:SHR720862 SRN720847:SRN720862 TBJ720847:TBJ720862 TLF720847:TLF720862 TVB720847:TVB720862 UEX720847:UEX720862 UOT720847:UOT720862 UYP720847:UYP720862 VIL720847:VIL720862 VSH720847:VSH720862 WCD720847:WCD720862 WLZ720847:WLZ720862 WVV720847:WVV720862 M786383:N786398 JJ786383:JJ786398 TF786383:TF786398 ADB786383:ADB786398 AMX786383:AMX786398 AWT786383:AWT786398 BGP786383:BGP786398 BQL786383:BQL786398 CAH786383:CAH786398 CKD786383:CKD786398 CTZ786383:CTZ786398 DDV786383:DDV786398 DNR786383:DNR786398 DXN786383:DXN786398 EHJ786383:EHJ786398 ERF786383:ERF786398 FBB786383:FBB786398 FKX786383:FKX786398 FUT786383:FUT786398 GEP786383:GEP786398 GOL786383:GOL786398 GYH786383:GYH786398 HID786383:HID786398 HRZ786383:HRZ786398 IBV786383:IBV786398 ILR786383:ILR786398 IVN786383:IVN786398 JFJ786383:JFJ786398 JPF786383:JPF786398 JZB786383:JZB786398 KIX786383:KIX786398 KST786383:KST786398 LCP786383:LCP786398 LML786383:LML786398 LWH786383:LWH786398 MGD786383:MGD786398 MPZ786383:MPZ786398 MZV786383:MZV786398 NJR786383:NJR786398 NTN786383:NTN786398 ODJ786383:ODJ786398 ONF786383:ONF786398 OXB786383:OXB786398 PGX786383:PGX786398 PQT786383:PQT786398 QAP786383:QAP786398 QKL786383:QKL786398 QUH786383:QUH786398 RED786383:RED786398 RNZ786383:RNZ786398 RXV786383:RXV786398 SHR786383:SHR786398 SRN786383:SRN786398 TBJ786383:TBJ786398 TLF786383:TLF786398 TVB786383:TVB786398 UEX786383:UEX786398 UOT786383:UOT786398 UYP786383:UYP786398 VIL786383:VIL786398 VSH786383:VSH786398 WCD786383:WCD786398 WLZ786383:WLZ786398 WVV786383:WVV786398 M851919:N851934 JJ851919:JJ851934 TF851919:TF851934 ADB851919:ADB851934 AMX851919:AMX851934 AWT851919:AWT851934 BGP851919:BGP851934 BQL851919:BQL851934 CAH851919:CAH851934 CKD851919:CKD851934 CTZ851919:CTZ851934 DDV851919:DDV851934 DNR851919:DNR851934 DXN851919:DXN851934 EHJ851919:EHJ851934 ERF851919:ERF851934 FBB851919:FBB851934 FKX851919:FKX851934 FUT851919:FUT851934 GEP851919:GEP851934 GOL851919:GOL851934 GYH851919:GYH851934 HID851919:HID851934 HRZ851919:HRZ851934 IBV851919:IBV851934 ILR851919:ILR851934 IVN851919:IVN851934 JFJ851919:JFJ851934 JPF851919:JPF851934 JZB851919:JZB851934 KIX851919:KIX851934 KST851919:KST851934 LCP851919:LCP851934 LML851919:LML851934 LWH851919:LWH851934 MGD851919:MGD851934 MPZ851919:MPZ851934 MZV851919:MZV851934 NJR851919:NJR851934 NTN851919:NTN851934 ODJ851919:ODJ851934 ONF851919:ONF851934 OXB851919:OXB851934 PGX851919:PGX851934 PQT851919:PQT851934 QAP851919:QAP851934 QKL851919:QKL851934 QUH851919:QUH851934 RED851919:RED851934 RNZ851919:RNZ851934 RXV851919:RXV851934 SHR851919:SHR851934 SRN851919:SRN851934 TBJ851919:TBJ851934 TLF851919:TLF851934 TVB851919:TVB851934 UEX851919:UEX851934 UOT851919:UOT851934 UYP851919:UYP851934 VIL851919:VIL851934 VSH851919:VSH851934 WCD851919:WCD851934 WLZ851919:WLZ851934 WVV851919:WVV851934 M917455:N917470 JJ917455:JJ917470 TF917455:TF917470 ADB917455:ADB917470 AMX917455:AMX917470 AWT917455:AWT917470 BGP917455:BGP917470 BQL917455:BQL917470 CAH917455:CAH917470 CKD917455:CKD917470 CTZ917455:CTZ917470 DDV917455:DDV917470 DNR917455:DNR917470 DXN917455:DXN917470 EHJ917455:EHJ917470 ERF917455:ERF917470 FBB917455:FBB917470 FKX917455:FKX917470 FUT917455:FUT917470 GEP917455:GEP917470 GOL917455:GOL917470 GYH917455:GYH917470 HID917455:HID917470 HRZ917455:HRZ917470 IBV917455:IBV917470 ILR917455:ILR917470 IVN917455:IVN917470 JFJ917455:JFJ917470 JPF917455:JPF917470 JZB917455:JZB917470 KIX917455:KIX917470 KST917455:KST917470 LCP917455:LCP917470 LML917455:LML917470 LWH917455:LWH917470 MGD917455:MGD917470 MPZ917455:MPZ917470 MZV917455:MZV917470 NJR917455:NJR917470 NTN917455:NTN917470 ODJ917455:ODJ917470 ONF917455:ONF917470 OXB917455:OXB917470 PGX917455:PGX917470 PQT917455:PQT917470 QAP917455:QAP917470 QKL917455:QKL917470 QUH917455:QUH917470 RED917455:RED917470 RNZ917455:RNZ917470 RXV917455:RXV917470 SHR917455:SHR917470 SRN917455:SRN917470 TBJ917455:TBJ917470 TLF917455:TLF917470 TVB917455:TVB917470 UEX917455:UEX917470 UOT917455:UOT917470 UYP917455:UYP917470 VIL917455:VIL917470 VSH917455:VSH917470 WCD917455:WCD917470 WLZ917455:WLZ917470 WVV917455:WVV917470 M982991:N983006 JJ982991:JJ983006 TF982991:TF983006 ADB982991:ADB983006 AMX982991:AMX983006 AWT982991:AWT983006 BGP982991:BGP983006 BQL982991:BQL983006 CAH982991:CAH983006 CKD982991:CKD983006 CTZ982991:CTZ983006 DDV982991:DDV983006 DNR982991:DNR983006 DXN982991:DXN983006 EHJ982991:EHJ983006 ERF982991:ERF983006 FBB982991:FBB983006 FKX982991:FKX983006 FUT982991:FUT983006 GEP982991:GEP983006 GOL982991:GOL983006 GYH982991:GYH983006 HID982991:HID983006 HRZ982991:HRZ983006 IBV982991:IBV983006 ILR982991:ILR983006 IVN982991:IVN983006 JFJ982991:JFJ983006 JPF982991:JPF983006 JZB982991:JZB983006 KIX982991:KIX983006 KST982991:KST983006 LCP982991:LCP983006 LML982991:LML983006 LWH982991:LWH983006 MGD982991:MGD983006 MPZ982991:MPZ983006 MZV982991:MZV983006 NJR982991:NJR983006 NTN982991:NTN983006 ODJ982991:ODJ983006 ONF982991:ONF983006 OXB982991:OXB983006 PGX982991:PGX983006 PQT982991:PQT983006 QAP982991:QAP983006 QKL982991:QKL983006 QUH982991:QUH983006 RED982991:RED983006 RNZ982991:RNZ983006 RXV982991:RXV983006 SHR982991:SHR983006 SRN982991:SRN983006 TBJ982991:TBJ983006 TLF982991:TLF983006 TVB982991:TVB983006 UEX982991:UEX983006 UOT982991:UOT983006 UYP982991:UYP983006 VIL982991:VIL983006 VSH982991:VSH983006 WCD982991:WCD983006 WLZ982991:WLZ983006 WVV982991:WVV983006 VSH983107:VSH983109 M65603:N65605 JJ65603:JJ65605 TF65603:TF65605 ADB65603:ADB65605 AMX65603:AMX65605 AWT65603:AWT65605 BGP65603:BGP65605 BQL65603:BQL65605 CAH65603:CAH65605 CKD65603:CKD65605 CTZ65603:CTZ65605 DDV65603:DDV65605 DNR65603:DNR65605 DXN65603:DXN65605 EHJ65603:EHJ65605 ERF65603:ERF65605 FBB65603:FBB65605 FKX65603:FKX65605 FUT65603:FUT65605 GEP65603:GEP65605 GOL65603:GOL65605 GYH65603:GYH65605 HID65603:HID65605 HRZ65603:HRZ65605 IBV65603:IBV65605 ILR65603:ILR65605 IVN65603:IVN65605 JFJ65603:JFJ65605 JPF65603:JPF65605 JZB65603:JZB65605 KIX65603:KIX65605 KST65603:KST65605 LCP65603:LCP65605 LML65603:LML65605 LWH65603:LWH65605 MGD65603:MGD65605 MPZ65603:MPZ65605 MZV65603:MZV65605 NJR65603:NJR65605 NTN65603:NTN65605 ODJ65603:ODJ65605 ONF65603:ONF65605 OXB65603:OXB65605 PGX65603:PGX65605 PQT65603:PQT65605 QAP65603:QAP65605 QKL65603:QKL65605 QUH65603:QUH65605 RED65603:RED65605 RNZ65603:RNZ65605 RXV65603:RXV65605 SHR65603:SHR65605 SRN65603:SRN65605 TBJ65603:TBJ65605 TLF65603:TLF65605 TVB65603:TVB65605 UEX65603:UEX65605 UOT65603:UOT65605 UYP65603:UYP65605 VIL65603:VIL65605 VSH65603:VSH65605 WCD65603:WCD65605 WLZ65603:WLZ65605 WVV65603:WVV65605 M131139:N131141 JJ131139:JJ131141 TF131139:TF131141 ADB131139:ADB131141 AMX131139:AMX131141 AWT131139:AWT131141 BGP131139:BGP131141 BQL131139:BQL131141 CAH131139:CAH131141 CKD131139:CKD131141 CTZ131139:CTZ131141 DDV131139:DDV131141 DNR131139:DNR131141 DXN131139:DXN131141 EHJ131139:EHJ131141 ERF131139:ERF131141 FBB131139:FBB131141 FKX131139:FKX131141 FUT131139:FUT131141 GEP131139:GEP131141 GOL131139:GOL131141 GYH131139:GYH131141 HID131139:HID131141 HRZ131139:HRZ131141 IBV131139:IBV131141 ILR131139:ILR131141 IVN131139:IVN131141 JFJ131139:JFJ131141 JPF131139:JPF131141 JZB131139:JZB131141 KIX131139:KIX131141 KST131139:KST131141 LCP131139:LCP131141 LML131139:LML131141 LWH131139:LWH131141 MGD131139:MGD131141 MPZ131139:MPZ131141 MZV131139:MZV131141 NJR131139:NJR131141 NTN131139:NTN131141 ODJ131139:ODJ131141 ONF131139:ONF131141 OXB131139:OXB131141 PGX131139:PGX131141 PQT131139:PQT131141 QAP131139:QAP131141 QKL131139:QKL131141 QUH131139:QUH131141 RED131139:RED131141 RNZ131139:RNZ131141 RXV131139:RXV131141 SHR131139:SHR131141 SRN131139:SRN131141 TBJ131139:TBJ131141 TLF131139:TLF131141 TVB131139:TVB131141 UEX131139:UEX131141 UOT131139:UOT131141 UYP131139:UYP131141 VIL131139:VIL131141 VSH131139:VSH131141 WCD131139:WCD131141 WLZ131139:WLZ131141 WVV131139:WVV131141 M196675:N196677 JJ196675:JJ196677 TF196675:TF196677 ADB196675:ADB196677 AMX196675:AMX196677 AWT196675:AWT196677 BGP196675:BGP196677 BQL196675:BQL196677 CAH196675:CAH196677 CKD196675:CKD196677 CTZ196675:CTZ196677 DDV196675:DDV196677 DNR196675:DNR196677 DXN196675:DXN196677 EHJ196675:EHJ196677 ERF196675:ERF196677 FBB196675:FBB196677 FKX196675:FKX196677 FUT196675:FUT196677 GEP196675:GEP196677 GOL196675:GOL196677 GYH196675:GYH196677 HID196675:HID196677 HRZ196675:HRZ196677 IBV196675:IBV196677 ILR196675:ILR196677 IVN196675:IVN196677 JFJ196675:JFJ196677 JPF196675:JPF196677 JZB196675:JZB196677 KIX196675:KIX196677 KST196675:KST196677 LCP196675:LCP196677 LML196675:LML196677 LWH196675:LWH196677 MGD196675:MGD196677 MPZ196675:MPZ196677 MZV196675:MZV196677 NJR196675:NJR196677 NTN196675:NTN196677 ODJ196675:ODJ196677 ONF196675:ONF196677 OXB196675:OXB196677 PGX196675:PGX196677 PQT196675:PQT196677 QAP196675:QAP196677 QKL196675:QKL196677 QUH196675:QUH196677 RED196675:RED196677 RNZ196675:RNZ196677 RXV196675:RXV196677 SHR196675:SHR196677 SRN196675:SRN196677 TBJ196675:TBJ196677 TLF196675:TLF196677 TVB196675:TVB196677 UEX196675:UEX196677 UOT196675:UOT196677 UYP196675:UYP196677 VIL196675:VIL196677 VSH196675:VSH196677 WCD196675:WCD196677 WLZ196675:WLZ196677 WVV196675:WVV196677 M262211:N262213 JJ262211:JJ262213 TF262211:TF262213 ADB262211:ADB262213 AMX262211:AMX262213 AWT262211:AWT262213 BGP262211:BGP262213 BQL262211:BQL262213 CAH262211:CAH262213 CKD262211:CKD262213 CTZ262211:CTZ262213 DDV262211:DDV262213 DNR262211:DNR262213 DXN262211:DXN262213 EHJ262211:EHJ262213 ERF262211:ERF262213 FBB262211:FBB262213 FKX262211:FKX262213 FUT262211:FUT262213 GEP262211:GEP262213 GOL262211:GOL262213 GYH262211:GYH262213 HID262211:HID262213 HRZ262211:HRZ262213 IBV262211:IBV262213 ILR262211:ILR262213 IVN262211:IVN262213 JFJ262211:JFJ262213 JPF262211:JPF262213 JZB262211:JZB262213 KIX262211:KIX262213 KST262211:KST262213 LCP262211:LCP262213 LML262211:LML262213 LWH262211:LWH262213 MGD262211:MGD262213 MPZ262211:MPZ262213 MZV262211:MZV262213 NJR262211:NJR262213 NTN262211:NTN262213 ODJ262211:ODJ262213 ONF262211:ONF262213 OXB262211:OXB262213 PGX262211:PGX262213 PQT262211:PQT262213 QAP262211:QAP262213 QKL262211:QKL262213 QUH262211:QUH262213 RED262211:RED262213 RNZ262211:RNZ262213 RXV262211:RXV262213 SHR262211:SHR262213 SRN262211:SRN262213 TBJ262211:TBJ262213 TLF262211:TLF262213 TVB262211:TVB262213 UEX262211:UEX262213 UOT262211:UOT262213 UYP262211:UYP262213 VIL262211:VIL262213 VSH262211:VSH262213 WCD262211:WCD262213 WLZ262211:WLZ262213 WVV262211:WVV262213 M327747:N327749 JJ327747:JJ327749 TF327747:TF327749 ADB327747:ADB327749 AMX327747:AMX327749 AWT327747:AWT327749 BGP327747:BGP327749 BQL327747:BQL327749 CAH327747:CAH327749 CKD327747:CKD327749 CTZ327747:CTZ327749 DDV327747:DDV327749 DNR327747:DNR327749 DXN327747:DXN327749 EHJ327747:EHJ327749 ERF327747:ERF327749 FBB327747:FBB327749 FKX327747:FKX327749 FUT327747:FUT327749 GEP327747:GEP327749 GOL327747:GOL327749 GYH327747:GYH327749 HID327747:HID327749 HRZ327747:HRZ327749 IBV327747:IBV327749 ILR327747:ILR327749 IVN327747:IVN327749 JFJ327747:JFJ327749 JPF327747:JPF327749 JZB327747:JZB327749 KIX327747:KIX327749 KST327747:KST327749 LCP327747:LCP327749 LML327747:LML327749 LWH327747:LWH327749 MGD327747:MGD327749 MPZ327747:MPZ327749 MZV327747:MZV327749 NJR327747:NJR327749 NTN327747:NTN327749 ODJ327747:ODJ327749 ONF327747:ONF327749 OXB327747:OXB327749 PGX327747:PGX327749 PQT327747:PQT327749 QAP327747:QAP327749 QKL327747:QKL327749 QUH327747:QUH327749 RED327747:RED327749 RNZ327747:RNZ327749 RXV327747:RXV327749 SHR327747:SHR327749 SRN327747:SRN327749 TBJ327747:TBJ327749 TLF327747:TLF327749 TVB327747:TVB327749 UEX327747:UEX327749 UOT327747:UOT327749 UYP327747:UYP327749 VIL327747:VIL327749 VSH327747:VSH327749 WCD327747:WCD327749 WLZ327747:WLZ327749 WVV327747:WVV327749 M393283:N393285 JJ393283:JJ393285 TF393283:TF393285 ADB393283:ADB393285 AMX393283:AMX393285 AWT393283:AWT393285 BGP393283:BGP393285 BQL393283:BQL393285 CAH393283:CAH393285 CKD393283:CKD393285 CTZ393283:CTZ393285 DDV393283:DDV393285 DNR393283:DNR393285 DXN393283:DXN393285 EHJ393283:EHJ393285 ERF393283:ERF393285 FBB393283:FBB393285 FKX393283:FKX393285 FUT393283:FUT393285 GEP393283:GEP393285 GOL393283:GOL393285 GYH393283:GYH393285 HID393283:HID393285 HRZ393283:HRZ393285 IBV393283:IBV393285 ILR393283:ILR393285 IVN393283:IVN393285 JFJ393283:JFJ393285 JPF393283:JPF393285 JZB393283:JZB393285 KIX393283:KIX393285 KST393283:KST393285 LCP393283:LCP393285 LML393283:LML393285 LWH393283:LWH393285 MGD393283:MGD393285 MPZ393283:MPZ393285 MZV393283:MZV393285 NJR393283:NJR393285 NTN393283:NTN393285 ODJ393283:ODJ393285 ONF393283:ONF393285 OXB393283:OXB393285 PGX393283:PGX393285 PQT393283:PQT393285 QAP393283:QAP393285 QKL393283:QKL393285 QUH393283:QUH393285 RED393283:RED393285 RNZ393283:RNZ393285 RXV393283:RXV393285 SHR393283:SHR393285 SRN393283:SRN393285 TBJ393283:TBJ393285 TLF393283:TLF393285 TVB393283:TVB393285 UEX393283:UEX393285 UOT393283:UOT393285 UYP393283:UYP393285 VIL393283:VIL393285 VSH393283:VSH393285 WCD393283:WCD393285 WLZ393283:WLZ393285 WVV393283:WVV393285 M458819:N458821 JJ458819:JJ458821 TF458819:TF458821 ADB458819:ADB458821 AMX458819:AMX458821 AWT458819:AWT458821 BGP458819:BGP458821 BQL458819:BQL458821 CAH458819:CAH458821 CKD458819:CKD458821 CTZ458819:CTZ458821 DDV458819:DDV458821 DNR458819:DNR458821 DXN458819:DXN458821 EHJ458819:EHJ458821 ERF458819:ERF458821 FBB458819:FBB458821 FKX458819:FKX458821 FUT458819:FUT458821 GEP458819:GEP458821 GOL458819:GOL458821 GYH458819:GYH458821 HID458819:HID458821 HRZ458819:HRZ458821 IBV458819:IBV458821 ILR458819:ILR458821 IVN458819:IVN458821 JFJ458819:JFJ458821 JPF458819:JPF458821 JZB458819:JZB458821 KIX458819:KIX458821 KST458819:KST458821 LCP458819:LCP458821 LML458819:LML458821 LWH458819:LWH458821 MGD458819:MGD458821 MPZ458819:MPZ458821 MZV458819:MZV458821 NJR458819:NJR458821 NTN458819:NTN458821 ODJ458819:ODJ458821 ONF458819:ONF458821 OXB458819:OXB458821 PGX458819:PGX458821 PQT458819:PQT458821 QAP458819:QAP458821 QKL458819:QKL458821 QUH458819:QUH458821 RED458819:RED458821 RNZ458819:RNZ458821 RXV458819:RXV458821 SHR458819:SHR458821 SRN458819:SRN458821 TBJ458819:TBJ458821 TLF458819:TLF458821 TVB458819:TVB458821 UEX458819:UEX458821 UOT458819:UOT458821 UYP458819:UYP458821 VIL458819:VIL458821 VSH458819:VSH458821 WCD458819:WCD458821 WLZ458819:WLZ458821 WVV458819:WVV458821 M524355:N524357 JJ524355:JJ524357 TF524355:TF524357 ADB524355:ADB524357 AMX524355:AMX524357 AWT524355:AWT524357 BGP524355:BGP524357 BQL524355:BQL524357 CAH524355:CAH524357 CKD524355:CKD524357 CTZ524355:CTZ524357 DDV524355:DDV524357 DNR524355:DNR524357 DXN524355:DXN524357 EHJ524355:EHJ524357 ERF524355:ERF524357 FBB524355:FBB524357 FKX524355:FKX524357 FUT524355:FUT524357 GEP524355:GEP524357 GOL524355:GOL524357 GYH524355:GYH524357 HID524355:HID524357 HRZ524355:HRZ524357 IBV524355:IBV524357 ILR524355:ILR524357 IVN524355:IVN524357 JFJ524355:JFJ524357 JPF524355:JPF524357 JZB524355:JZB524357 KIX524355:KIX524357 KST524355:KST524357 LCP524355:LCP524357 LML524355:LML524357 LWH524355:LWH524357 MGD524355:MGD524357 MPZ524355:MPZ524357 MZV524355:MZV524357 NJR524355:NJR524357 NTN524355:NTN524357 ODJ524355:ODJ524357 ONF524355:ONF524357 OXB524355:OXB524357 PGX524355:PGX524357 PQT524355:PQT524357 QAP524355:QAP524357 QKL524355:QKL524357 QUH524355:QUH524357 RED524355:RED524357 RNZ524355:RNZ524357 RXV524355:RXV524357 SHR524355:SHR524357 SRN524355:SRN524357 TBJ524355:TBJ524357 TLF524355:TLF524357 TVB524355:TVB524357 UEX524355:UEX524357 UOT524355:UOT524357 UYP524355:UYP524357 VIL524355:VIL524357 VSH524355:VSH524357 WCD524355:WCD524357 WLZ524355:WLZ524357 WVV524355:WVV524357 M589891:N589893 JJ589891:JJ589893 TF589891:TF589893 ADB589891:ADB589893 AMX589891:AMX589893 AWT589891:AWT589893 BGP589891:BGP589893 BQL589891:BQL589893 CAH589891:CAH589893 CKD589891:CKD589893 CTZ589891:CTZ589893 DDV589891:DDV589893 DNR589891:DNR589893 DXN589891:DXN589893 EHJ589891:EHJ589893 ERF589891:ERF589893 FBB589891:FBB589893 FKX589891:FKX589893 FUT589891:FUT589893 GEP589891:GEP589893 GOL589891:GOL589893 GYH589891:GYH589893 HID589891:HID589893 HRZ589891:HRZ589893 IBV589891:IBV589893 ILR589891:ILR589893 IVN589891:IVN589893 JFJ589891:JFJ589893 JPF589891:JPF589893 JZB589891:JZB589893 KIX589891:KIX589893 KST589891:KST589893 LCP589891:LCP589893 LML589891:LML589893 LWH589891:LWH589893 MGD589891:MGD589893 MPZ589891:MPZ589893 MZV589891:MZV589893 NJR589891:NJR589893 NTN589891:NTN589893 ODJ589891:ODJ589893 ONF589891:ONF589893 OXB589891:OXB589893 PGX589891:PGX589893 PQT589891:PQT589893 QAP589891:QAP589893 QKL589891:QKL589893 QUH589891:QUH589893 RED589891:RED589893 RNZ589891:RNZ589893 RXV589891:RXV589893 SHR589891:SHR589893 SRN589891:SRN589893 TBJ589891:TBJ589893 TLF589891:TLF589893 TVB589891:TVB589893 UEX589891:UEX589893 UOT589891:UOT589893 UYP589891:UYP589893 VIL589891:VIL589893 VSH589891:VSH589893 WCD589891:WCD589893 WLZ589891:WLZ589893 WVV589891:WVV589893 M655427:N655429 JJ655427:JJ655429 TF655427:TF655429 ADB655427:ADB655429 AMX655427:AMX655429 AWT655427:AWT655429 BGP655427:BGP655429 BQL655427:BQL655429 CAH655427:CAH655429 CKD655427:CKD655429 CTZ655427:CTZ655429 DDV655427:DDV655429 DNR655427:DNR655429 DXN655427:DXN655429 EHJ655427:EHJ655429 ERF655427:ERF655429 FBB655427:FBB655429 FKX655427:FKX655429 FUT655427:FUT655429 GEP655427:GEP655429 GOL655427:GOL655429 GYH655427:GYH655429 HID655427:HID655429 HRZ655427:HRZ655429 IBV655427:IBV655429 ILR655427:ILR655429 IVN655427:IVN655429 JFJ655427:JFJ655429 JPF655427:JPF655429 JZB655427:JZB655429 KIX655427:KIX655429 KST655427:KST655429 LCP655427:LCP655429 LML655427:LML655429 LWH655427:LWH655429 MGD655427:MGD655429 MPZ655427:MPZ655429 MZV655427:MZV655429 NJR655427:NJR655429 NTN655427:NTN655429 ODJ655427:ODJ655429 ONF655427:ONF655429 OXB655427:OXB655429 PGX655427:PGX655429 PQT655427:PQT655429 QAP655427:QAP655429 QKL655427:QKL655429 QUH655427:QUH655429 RED655427:RED655429 RNZ655427:RNZ655429 RXV655427:RXV655429 SHR655427:SHR655429 SRN655427:SRN655429 TBJ655427:TBJ655429 TLF655427:TLF655429 TVB655427:TVB655429 UEX655427:UEX655429 UOT655427:UOT655429 UYP655427:UYP655429 VIL655427:VIL655429 VSH655427:VSH655429 WCD655427:WCD655429 WLZ655427:WLZ655429 WVV655427:WVV655429 M720963:N720965 JJ720963:JJ720965 TF720963:TF720965 ADB720963:ADB720965 AMX720963:AMX720965 AWT720963:AWT720965 BGP720963:BGP720965 BQL720963:BQL720965 CAH720963:CAH720965 CKD720963:CKD720965 CTZ720963:CTZ720965 DDV720963:DDV720965 DNR720963:DNR720965 DXN720963:DXN720965 EHJ720963:EHJ720965 ERF720963:ERF720965 FBB720963:FBB720965 FKX720963:FKX720965 FUT720963:FUT720965 GEP720963:GEP720965 GOL720963:GOL720965 GYH720963:GYH720965 HID720963:HID720965 HRZ720963:HRZ720965 IBV720963:IBV720965 ILR720963:ILR720965 IVN720963:IVN720965 JFJ720963:JFJ720965 JPF720963:JPF720965 JZB720963:JZB720965 KIX720963:KIX720965 KST720963:KST720965 LCP720963:LCP720965 LML720963:LML720965 LWH720963:LWH720965 MGD720963:MGD720965 MPZ720963:MPZ720965 MZV720963:MZV720965 NJR720963:NJR720965 NTN720963:NTN720965 ODJ720963:ODJ720965 ONF720963:ONF720965 OXB720963:OXB720965 PGX720963:PGX720965 PQT720963:PQT720965 QAP720963:QAP720965 QKL720963:QKL720965 QUH720963:QUH720965 RED720963:RED720965 RNZ720963:RNZ720965 RXV720963:RXV720965 SHR720963:SHR720965 SRN720963:SRN720965 TBJ720963:TBJ720965 TLF720963:TLF720965 TVB720963:TVB720965 UEX720963:UEX720965 UOT720963:UOT720965 UYP720963:UYP720965 VIL720963:VIL720965 VSH720963:VSH720965 WCD720963:WCD720965 WLZ720963:WLZ720965 WVV720963:WVV720965 M786499:N786501 JJ786499:JJ786501 TF786499:TF786501 ADB786499:ADB786501 AMX786499:AMX786501 AWT786499:AWT786501 BGP786499:BGP786501 BQL786499:BQL786501 CAH786499:CAH786501 CKD786499:CKD786501 CTZ786499:CTZ786501 DDV786499:DDV786501 DNR786499:DNR786501 DXN786499:DXN786501 EHJ786499:EHJ786501 ERF786499:ERF786501 FBB786499:FBB786501 FKX786499:FKX786501 FUT786499:FUT786501 GEP786499:GEP786501 GOL786499:GOL786501 GYH786499:GYH786501 HID786499:HID786501 HRZ786499:HRZ786501 IBV786499:IBV786501 ILR786499:ILR786501 IVN786499:IVN786501 JFJ786499:JFJ786501 JPF786499:JPF786501 JZB786499:JZB786501 KIX786499:KIX786501 KST786499:KST786501 LCP786499:LCP786501 LML786499:LML786501 LWH786499:LWH786501 MGD786499:MGD786501 MPZ786499:MPZ786501 MZV786499:MZV786501 NJR786499:NJR786501 NTN786499:NTN786501 ODJ786499:ODJ786501 ONF786499:ONF786501 OXB786499:OXB786501 PGX786499:PGX786501 PQT786499:PQT786501 QAP786499:QAP786501 QKL786499:QKL786501 QUH786499:QUH786501 RED786499:RED786501 RNZ786499:RNZ786501 RXV786499:RXV786501 SHR786499:SHR786501 SRN786499:SRN786501 TBJ786499:TBJ786501 TLF786499:TLF786501 TVB786499:TVB786501 UEX786499:UEX786501 UOT786499:UOT786501 UYP786499:UYP786501 VIL786499:VIL786501 VSH786499:VSH786501 WCD786499:WCD786501 WLZ786499:WLZ786501 WVV786499:WVV786501 M852035:N852037 JJ852035:JJ852037 TF852035:TF852037 ADB852035:ADB852037 AMX852035:AMX852037 AWT852035:AWT852037 BGP852035:BGP852037 BQL852035:BQL852037 CAH852035:CAH852037 CKD852035:CKD852037 CTZ852035:CTZ852037 DDV852035:DDV852037 DNR852035:DNR852037 DXN852035:DXN852037 EHJ852035:EHJ852037 ERF852035:ERF852037 FBB852035:FBB852037 FKX852035:FKX852037 FUT852035:FUT852037 GEP852035:GEP852037 GOL852035:GOL852037 GYH852035:GYH852037 HID852035:HID852037 HRZ852035:HRZ852037 IBV852035:IBV852037 ILR852035:ILR852037 IVN852035:IVN852037 JFJ852035:JFJ852037 JPF852035:JPF852037 JZB852035:JZB852037 KIX852035:KIX852037 KST852035:KST852037 LCP852035:LCP852037 LML852035:LML852037 LWH852035:LWH852037 MGD852035:MGD852037 MPZ852035:MPZ852037 MZV852035:MZV852037 NJR852035:NJR852037 NTN852035:NTN852037 ODJ852035:ODJ852037 ONF852035:ONF852037 OXB852035:OXB852037 PGX852035:PGX852037 PQT852035:PQT852037 QAP852035:QAP852037 QKL852035:QKL852037 QUH852035:QUH852037 RED852035:RED852037 RNZ852035:RNZ852037 RXV852035:RXV852037 SHR852035:SHR852037 SRN852035:SRN852037 TBJ852035:TBJ852037 TLF852035:TLF852037 TVB852035:TVB852037 UEX852035:UEX852037 UOT852035:UOT852037 UYP852035:UYP852037 VIL852035:VIL852037 VSH852035:VSH852037 WCD852035:WCD852037 WLZ852035:WLZ852037 WVV852035:WVV852037 M917571:N917573 JJ917571:JJ917573 TF917571:TF917573 ADB917571:ADB917573 AMX917571:AMX917573 AWT917571:AWT917573 BGP917571:BGP917573 BQL917571:BQL917573 CAH917571:CAH917573 CKD917571:CKD917573 CTZ917571:CTZ917573 DDV917571:DDV917573 DNR917571:DNR917573 DXN917571:DXN917573 EHJ917571:EHJ917573 ERF917571:ERF917573 FBB917571:FBB917573 FKX917571:FKX917573 FUT917571:FUT917573 GEP917571:GEP917573 GOL917571:GOL917573 GYH917571:GYH917573 HID917571:HID917573 HRZ917571:HRZ917573 IBV917571:IBV917573 ILR917571:ILR917573 IVN917571:IVN917573 JFJ917571:JFJ917573 JPF917571:JPF917573 JZB917571:JZB917573 KIX917571:KIX917573 KST917571:KST917573 LCP917571:LCP917573 LML917571:LML917573 LWH917571:LWH917573 MGD917571:MGD917573 MPZ917571:MPZ917573 MZV917571:MZV917573 NJR917571:NJR917573 NTN917571:NTN917573 ODJ917571:ODJ917573 ONF917571:ONF917573 OXB917571:OXB917573 PGX917571:PGX917573 PQT917571:PQT917573 QAP917571:QAP917573 QKL917571:QKL917573 QUH917571:QUH917573 RED917571:RED917573 RNZ917571:RNZ917573 RXV917571:RXV917573 SHR917571:SHR917573 SRN917571:SRN917573 TBJ917571:TBJ917573 TLF917571:TLF917573 TVB917571:TVB917573 UEX917571:UEX917573 UOT917571:UOT917573 UYP917571:UYP917573 VIL917571:VIL917573 VSH917571:VSH917573 WCD917571:WCD917573 WLZ917571:WLZ917573 WVV917571:WVV917573 M983107:N983109 JJ983107:JJ983109 TF983107:TF983109 ADB983107:ADB983109 AMX983107:AMX983109 AWT983107:AWT983109 BGP983107:BGP983109 BQL983107:BQL983109 CAH983107:CAH983109 CKD983107:CKD983109 CTZ983107:CTZ983109 DDV983107:DDV983109 DNR983107:DNR983109 DXN983107:DXN983109 EHJ983107:EHJ983109 ERF983107:ERF983109 FBB983107:FBB983109 FKX983107:FKX983109 FUT983107:FUT983109 GEP983107:GEP983109 GOL983107:GOL983109 GYH983107:GYH983109 HID983107:HID983109 HRZ983107:HRZ983109 IBV983107:IBV983109 ILR983107:ILR983109 IVN983107:IVN983109 JFJ983107:JFJ983109 JPF983107:JPF983109 JZB983107:JZB983109 KIX983107:KIX983109 KST983107:KST983109 LCP983107:LCP983109 LML983107:LML983109 LWH983107:LWH983109 MGD983107:MGD983109 MPZ983107:MPZ983109 MZV983107:MZV983109 NJR983107:NJR983109 NTN983107:NTN983109 ODJ983107:ODJ983109 ONF983107:ONF983109 OXB983107:OXB983109 PGX983107:PGX983109 PQT983107:PQT983109 QAP983107:QAP983109 QKL983107:QKL983109 QUH983107:QUH983109 RED983107:RED983109 RNZ983107:RNZ983109 RXV983107:RXV983109 SHR983107:SHR983109 SRN983107:SRN983109 TBJ983107:TBJ983109 TLF983107:TLF983109 TVB983107:TVB983109 UEX983107:UEX983109 UOT983107:UOT983109 UYP983107:UYP983109 WVT95:WVT98 WLX95:WLX98 WCB95:WCB98 VSF95:VSF98 VIJ95:VIJ98 UYN95:UYN98 UOR95:UOR98 UEV95:UEV98 TUZ95:TUZ98 TLD95:TLD98 TBH95:TBH98 SRL95:SRL98 SHP95:SHP98 RXT95:RXT98 RNX95:RNX98 REB95:REB98 QUF95:QUF98 QKJ95:QKJ98 QAN95:QAN98 PQR95:PQR98 PGV95:PGV98 OWZ95:OWZ98 OND95:OND98 ODH95:ODH98 NTL95:NTL98 NJP95:NJP98 MZT95:MZT98 MPX95:MPX98 MGB95:MGB98 LWF95:LWF98 LMJ95:LMJ98 LCN95:LCN98 KSR95:KSR98 KIV95:KIV98 JYZ95:JYZ98 JPD95:JPD98 JFH95:JFH98 IVL95:IVL98 ILP95:ILP98 IBT95:IBT98 HRX95:HRX98 HIB95:HIB98 GYF95:GYF98 GOJ95:GOJ98 GEN95:GEN98 FUR95:FUR98 FKV95:FKV98 FAZ95:FAZ98 ERD95:ERD98 EHH95:EHH98 DXL95:DXL98 DNP95:DNP98 DDT95:DDT98 CTX95:CTX98 CKB95:CKB98 CAF95:CAF98 BQJ95:BQJ98 BGN95:BGN98 AWR95:AWR98 AMV95:AMV98 ACZ95:ACZ98 TD95:TD98 JH95:JH98 JD47 JH48 SZ47 TD48 ACV47 ACZ48 AMR47 AMV48 AWN47 AWR48 BGJ47 BGN48 BQF47 BQJ48 CAB47 CAF48 CJX47 CKB48 CTT47 CTX48 DDP47 DDT48 DNL47 DNP48 DXH47 DXL48 EHD47 EHH48 EQZ47 ERD48 FAV47 FAZ48 FKR47 FKV48 FUN47 FUR48 GEJ47 GEN48 GOF47 GOJ48 GYB47 GYF48 HHX47 HIB48 HRT47 HRX48 IBP47 IBT48 ILL47 ILP48 IVH47 IVL48 JFD47 JFH48 JOZ47 JPD48 JYV47 JYZ48 KIR47 KIV48 KSN47 KSR48 LCJ47 LCN48 LMF47 LMJ48 LWB47 LWF48 MFX47 MGB48 MPT47 MPX48 MZP47 MZT48 NJL47 NJP48 NTH47 NTL48 ODD47 ODH48 OMZ47 OND48 OWV47 OWZ48 PGR47 PGV48 PQN47 PQR48 QAJ47 QAN48 QKF47 QKJ48 QUB47 QUF48 RDX47 REB48 RNT47 RNX48 RXP47 RXT48 SHL47 SHP48 SRH47 SRL48 TBD47 TBH48 TKZ47 TLD48 TUV47 TUZ48 UER47 UEV48 UON47 UOR48 UYJ47 UYN48 VIF47 VIJ48 VSB47 VSF48 WBX47 WCB48 WLT47 WLX48 WVP47 WVT48 WVU30:WVU46 WLY30:WLY46 WCC30:WCC46 VSG30:VSG46 VIK30:VIK46 UYO30:UYO46 UOS30:UOS46 UEW30:UEW46 TVA30:TVA46 TLE30:TLE46 TBI30:TBI46 SRM30:SRM46 SHQ30:SHQ46 RXU30:RXU46 RNY30:RNY46 REC30:REC46 QUG30:QUG46 QKK30:QKK46 QAO30:QAO46 PQS30:PQS46 PGW30:PGW46 OXA30:OXA46 ONE30:ONE46 ODI30:ODI46 NTM30:NTM46 NJQ30:NJQ46 MZU30:MZU46 MPY30:MPY46 MGC30:MGC46 LWG30:LWG46 LMK30:LMK46 LCO30:LCO46 KSS30:KSS46 KIW30:KIW46 JZA30:JZA46 JPE30:JPE46 JFI30:JFI46 IVM30:IVM46 ILQ30:ILQ46 IBU30:IBU46 HRY30:HRY46 HIC30:HIC46 GYG30:GYG46 GOK30:GOK46 GEO30:GEO46 FUS30:FUS46 FKW30:FKW46 FBA30:FBA46 ERE30:ERE46 EHI30:EHI46 DXM30:DXM46 DNQ30:DNQ46 DDU30:DDU46 CTY30:CTY46 CKC30:CKC46 CAG30:CAG46 BQK30:BQK46 BGO30:BGO46 AWS30:AWS46 AMW30:AMW46 ADA30:ADA46 TE30:TE46 JI30:JI46" xr:uid="{00000000-0002-0000-0000-000000000000}">
      <formula1>"Y,N"</formula1>
    </dataValidation>
    <dataValidation type="list" allowBlank="1" showInputMessage="1" showErrorMessage="1" sqref="WLV111:WLV112 WVR111:WVR112 WVE113:WVE120 WCB983097:WCB983098 VSF983097:VSF983098 VIJ983097:VIJ983098 UYN983097:UYN983098 UOR983097:UOR983098 UEV983097:UEV983098 TUZ983097:TUZ983098 TLD983097:TLD983098 TBH983097:TBH983098 SRL983097:SRL983098 SHP983097:SHP983098 RXT983097:RXT983098 RNX983097:RNX983098 REB983097:REB983098 QUF983097:QUF983098 QKJ983097:QKJ983098 QAN983097:QAN983098 PQR983097:PQR983098 PGV983097:PGV983098 OWZ983097:OWZ983098 OND983097:OND983098 ODH983097:ODH983098 NTL983097:NTL983098 NJP983097:NJP983098 MZT983097:MZT983098 MPX983097:MPX983098 MGB983097:MGB983098 LWF983097:LWF983098 LMJ983097:LMJ983098 LCN983097:LCN983098 KSR983097:KSR983098 KIV983097:KIV983098 JYZ983097:JYZ983098 JPD983097:JPD983098 JFH983097:JFH983098 IVL983097:IVL983098 ILP983097:ILP983098 IBT983097:IBT983098 HRX983097:HRX983098 HIB983097:HIB983098 GYF983097:GYF983098 GOJ983097:GOJ983098 GEN983097:GEN983098 FUR983097:FUR983098 FKV983097:FKV983098 FAZ983097:FAZ983098 ERD983097:ERD983098 EHH983097:EHH983098 DXL983097:DXL983098 DNP983097:DNP983098 DDT983097:DDT983098 CTX983097:CTX983098 CKB983097:CKB983098 CAF983097:CAF983098 BQJ983097:BQJ983098 BGN983097:BGN983098 AWR983097:AWR983098 AMV983097:AMV983098 ACZ983097:ACZ983098 TD983097:TD983098 JH983097:JH983098 K983097:K983098 WVT917561:WVT917562 WLX917561:WLX917562 WCB917561:WCB917562 VSF917561:VSF917562 VIJ917561:VIJ917562 UYN917561:UYN917562 UOR917561:UOR917562 UEV917561:UEV917562 TUZ917561:TUZ917562 TLD917561:TLD917562 TBH917561:TBH917562 SRL917561:SRL917562 SHP917561:SHP917562 RXT917561:RXT917562 RNX917561:RNX917562 REB917561:REB917562 QUF917561:QUF917562 QKJ917561:QKJ917562 QAN917561:QAN917562 PQR917561:PQR917562 PGV917561:PGV917562 OWZ917561:OWZ917562 OND917561:OND917562 ODH917561:ODH917562 NTL917561:NTL917562 NJP917561:NJP917562 MZT917561:MZT917562 MPX917561:MPX917562 MGB917561:MGB917562 LWF917561:LWF917562 LMJ917561:LMJ917562 LCN917561:LCN917562 KSR917561:KSR917562 KIV917561:KIV917562 JYZ917561:JYZ917562 JPD917561:JPD917562 JFH917561:JFH917562 IVL917561:IVL917562 ILP917561:ILP917562 IBT917561:IBT917562 HRX917561:HRX917562 HIB917561:HIB917562 GYF917561:GYF917562 GOJ917561:GOJ917562 GEN917561:GEN917562 FUR917561:FUR917562 FKV917561:FKV917562 FAZ917561:FAZ917562 ERD917561:ERD917562 EHH917561:EHH917562 DXL917561:DXL917562 DNP917561:DNP917562 DDT917561:DDT917562 CTX917561:CTX917562 CKB917561:CKB917562 CAF917561:CAF917562 BQJ917561:BQJ917562 BGN917561:BGN917562 AWR917561:AWR917562 AMV917561:AMV917562 ACZ917561:ACZ917562 TD917561:TD917562 JH917561:JH917562 K917561:K917562 WVT852025:WVT852026 WLX852025:WLX852026 WCB852025:WCB852026 VSF852025:VSF852026 VIJ852025:VIJ852026 UYN852025:UYN852026 UOR852025:UOR852026 UEV852025:UEV852026 TUZ852025:TUZ852026 TLD852025:TLD852026 TBH852025:TBH852026 SRL852025:SRL852026 SHP852025:SHP852026 RXT852025:RXT852026 RNX852025:RNX852026 REB852025:REB852026 QUF852025:QUF852026 QKJ852025:QKJ852026 QAN852025:QAN852026 PQR852025:PQR852026 PGV852025:PGV852026 OWZ852025:OWZ852026 OND852025:OND852026 ODH852025:ODH852026 NTL852025:NTL852026 NJP852025:NJP852026 MZT852025:MZT852026 MPX852025:MPX852026 MGB852025:MGB852026 LWF852025:LWF852026 LMJ852025:LMJ852026 LCN852025:LCN852026 KSR852025:KSR852026 KIV852025:KIV852026 JYZ852025:JYZ852026 JPD852025:JPD852026 JFH852025:JFH852026 IVL852025:IVL852026 ILP852025:ILP852026 IBT852025:IBT852026 HRX852025:HRX852026 HIB852025:HIB852026 GYF852025:GYF852026 GOJ852025:GOJ852026 GEN852025:GEN852026 FUR852025:FUR852026 FKV852025:FKV852026 FAZ852025:FAZ852026 ERD852025:ERD852026 EHH852025:EHH852026 DXL852025:DXL852026 DNP852025:DNP852026 DDT852025:DDT852026 CTX852025:CTX852026 CKB852025:CKB852026 CAF852025:CAF852026 BQJ852025:BQJ852026 BGN852025:BGN852026 AWR852025:AWR852026 AMV852025:AMV852026 ACZ852025:ACZ852026 TD852025:TD852026 JH852025:JH852026 K852025:K852026 WVT786489:WVT786490 WLX786489:WLX786490 WCB786489:WCB786490 VSF786489:VSF786490 VIJ786489:VIJ786490 UYN786489:UYN786490 UOR786489:UOR786490 UEV786489:UEV786490 TUZ786489:TUZ786490 TLD786489:TLD786490 TBH786489:TBH786490 SRL786489:SRL786490 SHP786489:SHP786490 RXT786489:RXT786490 RNX786489:RNX786490 REB786489:REB786490 QUF786489:QUF786490 QKJ786489:QKJ786490 QAN786489:QAN786490 PQR786489:PQR786490 PGV786489:PGV786490 OWZ786489:OWZ786490 OND786489:OND786490 ODH786489:ODH786490 NTL786489:NTL786490 NJP786489:NJP786490 MZT786489:MZT786490 MPX786489:MPX786490 MGB786489:MGB786490 LWF786489:LWF786490 LMJ786489:LMJ786490 LCN786489:LCN786490 KSR786489:KSR786490 KIV786489:KIV786490 JYZ786489:JYZ786490 JPD786489:JPD786490 JFH786489:JFH786490 IVL786489:IVL786490 ILP786489:ILP786490 IBT786489:IBT786490 HRX786489:HRX786490 HIB786489:HIB786490 GYF786489:GYF786490 GOJ786489:GOJ786490 GEN786489:GEN786490 FUR786489:FUR786490 FKV786489:FKV786490 FAZ786489:FAZ786490 ERD786489:ERD786490 EHH786489:EHH786490 DXL786489:DXL786490 DNP786489:DNP786490 DDT786489:DDT786490 CTX786489:CTX786490 CKB786489:CKB786490 CAF786489:CAF786490 BQJ786489:BQJ786490 BGN786489:BGN786490 AWR786489:AWR786490 AMV786489:AMV786490 ACZ786489:ACZ786490 TD786489:TD786490 JH786489:JH786490 K786489:K786490 WVT720953:WVT720954 WLX720953:WLX720954 WCB720953:WCB720954 VSF720953:VSF720954 VIJ720953:VIJ720954 UYN720953:UYN720954 UOR720953:UOR720954 UEV720953:UEV720954 TUZ720953:TUZ720954 TLD720953:TLD720954 TBH720953:TBH720954 SRL720953:SRL720954 SHP720953:SHP720954 RXT720953:RXT720954 RNX720953:RNX720954 REB720953:REB720954 QUF720953:QUF720954 QKJ720953:QKJ720954 QAN720953:QAN720954 PQR720953:PQR720954 PGV720953:PGV720954 OWZ720953:OWZ720954 OND720953:OND720954 ODH720953:ODH720954 NTL720953:NTL720954 NJP720953:NJP720954 MZT720953:MZT720954 MPX720953:MPX720954 MGB720953:MGB720954 LWF720953:LWF720954 LMJ720953:LMJ720954 LCN720953:LCN720954 KSR720953:KSR720954 KIV720953:KIV720954 JYZ720953:JYZ720954 JPD720953:JPD720954 JFH720953:JFH720954 IVL720953:IVL720954 ILP720953:ILP720954 IBT720953:IBT720954 HRX720953:HRX720954 HIB720953:HIB720954 GYF720953:GYF720954 GOJ720953:GOJ720954 GEN720953:GEN720954 FUR720953:FUR720954 FKV720953:FKV720954 FAZ720953:FAZ720954 ERD720953:ERD720954 EHH720953:EHH720954 DXL720953:DXL720954 DNP720953:DNP720954 DDT720953:DDT720954 CTX720953:CTX720954 CKB720953:CKB720954 CAF720953:CAF720954 BQJ720953:BQJ720954 BGN720953:BGN720954 AWR720953:AWR720954 AMV720953:AMV720954 ACZ720953:ACZ720954 TD720953:TD720954 JH720953:JH720954 K720953:K720954 WVT655417:WVT655418 WLX655417:WLX655418 WCB655417:WCB655418 VSF655417:VSF655418 VIJ655417:VIJ655418 UYN655417:UYN655418 UOR655417:UOR655418 UEV655417:UEV655418 TUZ655417:TUZ655418 TLD655417:TLD655418 TBH655417:TBH655418 SRL655417:SRL655418 SHP655417:SHP655418 RXT655417:RXT655418 RNX655417:RNX655418 REB655417:REB655418 QUF655417:QUF655418 QKJ655417:QKJ655418 QAN655417:QAN655418 PQR655417:PQR655418 PGV655417:PGV655418 OWZ655417:OWZ655418 OND655417:OND655418 ODH655417:ODH655418 NTL655417:NTL655418 NJP655417:NJP655418 MZT655417:MZT655418 MPX655417:MPX655418 MGB655417:MGB655418 LWF655417:LWF655418 LMJ655417:LMJ655418 LCN655417:LCN655418 KSR655417:KSR655418 KIV655417:KIV655418 JYZ655417:JYZ655418 JPD655417:JPD655418 JFH655417:JFH655418 IVL655417:IVL655418 ILP655417:ILP655418 IBT655417:IBT655418 HRX655417:HRX655418 HIB655417:HIB655418 GYF655417:GYF655418 GOJ655417:GOJ655418 GEN655417:GEN655418 FUR655417:FUR655418 FKV655417:FKV655418 FAZ655417:FAZ655418 ERD655417:ERD655418 EHH655417:EHH655418 DXL655417:DXL655418 DNP655417:DNP655418 DDT655417:DDT655418 CTX655417:CTX655418 CKB655417:CKB655418 CAF655417:CAF655418 BQJ655417:BQJ655418 BGN655417:BGN655418 AWR655417:AWR655418 AMV655417:AMV655418 ACZ655417:ACZ655418 TD655417:TD655418 JH655417:JH655418 K655417:K655418 WVT589881:WVT589882 WLX589881:WLX589882 WCB589881:WCB589882 VSF589881:VSF589882 VIJ589881:VIJ589882 UYN589881:UYN589882 UOR589881:UOR589882 UEV589881:UEV589882 TUZ589881:TUZ589882 TLD589881:TLD589882 TBH589881:TBH589882 SRL589881:SRL589882 SHP589881:SHP589882 RXT589881:RXT589882 RNX589881:RNX589882 REB589881:REB589882 QUF589881:QUF589882 QKJ589881:QKJ589882 QAN589881:QAN589882 PQR589881:PQR589882 PGV589881:PGV589882 OWZ589881:OWZ589882 OND589881:OND589882 ODH589881:ODH589882 NTL589881:NTL589882 NJP589881:NJP589882 MZT589881:MZT589882 MPX589881:MPX589882 MGB589881:MGB589882 LWF589881:LWF589882 LMJ589881:LMJ589882 LCN589881:LCN589882 KSR589881:KSR589882 KIV589881:KIV589882 JYZ589881:JYZ589882 JPD589881:JPD589882 JFH589881:JFH589882 IVL589881:IVL589882 ILP589881:ILP589882 IBT589881:IBT589882 HRX589881:HRX589882 HIB589881:HIB589882 GYF589881:GYF589882 GOJ589881:GOJ589882 GEN589881:GEN589882 FUR589881:FUR589882 FKV589881:FKV589882 FAZ589881:FAZ589882 ERD589881:ERD589882 EHH589881:EHH589882 DXL589881:DXL589882 DNP589881:DNP589882 DDT589881:DDT589882 CTX589881:CTX589882 CKB589881:CKB589882 CAF589881:CAF589882 BQJ589881:BQJ589882 BGN589881:BGN589882 AWR589881:AWR589882 AMV589881:AMV589882 ACZ589881:ACZ589882 TD589881:TD589882 JH589881:JH589882 K589881:K589882 WVT524345:WVT524346 WLX524345:WLX524346 WCB524345:WCB524346 VSF524345:VSF524346 VIJ524345:VIJ524346 UYN524345:UYN524346 UOR524345:UOR524346 UEV524345:UEV524346 TUZ524345:TUZ524346 TLD524345:TLD524346 TBH524345:TBH524346 SRL524345:SRL524346 SHP524345:SHP524346 RXT524345:RXT524346 RNX524345:RNX524346 REB524345:REB524346 QUF524345:QUF524346 QKJ524345:QKJ524346 QAN524345:QAN524346 PQR524345:PQR524346 PGV524345:PGV524346 OWZ524345:OWZ524346 OND524345:OND524346 ODH524345:ODH524346 NTL524345:NTL524346 NJP524345:NJP524346 MZT524345:MZT524346 MPX524345:MPX524346 MGB524345:MGB524346 LWF524345:LWF524346 LMJ524345:LMJ524346 LCN524345:LCN524346 KSR524345:KSR524346 KIV524345:KIV524346 JYZ524345:JYZ524346 JPD524345:JPD524346 JFH524345:JFH524346 IVL524345:IVL524346 ILP524345:ILP524346 IBT524345:IBT524346 HRX524345:HRX524346 HIB524345:HIB524346 GYF524345:GYF524346 GOJ524345:GOJ524346 GEN524345:GEN524346 FUR524345:FUR524346 FKV524345:FKV524346 FAZ524345:FAZ524346 ERD524345:ERD524346 EHH524345:EHH524346 DXL524345:DXL524346 DNP524345:DNP524346 DDT524345:DDT524346 CTX524345:CTX524346 CKB524345:CKB524346 CAF524345:CAF524346 BQJ524345:BQJ524346 BGN524345:BGN524346 AWR524345:AWR524346 AMV524345:AMV524346 ACZ524345:ACZ524346 TD524345:TD524346 JH524345:JH524346 K524345:K524346 WVT458809:WVT458810 WLX458809:WLX458810 WCB458809:WCB458810 VSF458809:VSF458810 VIJ458809:VIJ458810 UYN458809:UYN458810 UOR458809:UOR458810 UEV458809:UEV458810 TUZ458809:TUZ458810 TLD458809:TLD458810 TBH458809:TBH458810 SRL458809:SRL458810 SHP458809:SHP458810 RXT458809:RXT458810 RNX458809:RNX458810 REB458809:REB458810 QUF458809:QUF458810 QKJ458809:QKJ458810 QAN458809:QAN458810 PQR458809:PQR458810 PGV458809:PGV458810 OWZ458809:OWZ458810 OND458809:OND458810 ODH458809:ODH458810 NTL458809:NTL458810 NJP458809:NJP458810 MZT458809:MZT458810 MPX458809:MPX458810 MGB458809:MGB458810 LWF458809:LWF458810 LMJ458809:LMJ458810 LCN458809:LCN458810 KSR458809:KSR458810 KIV458809:KIV458810 JYZ458809:JYZ458810 JPD458809:JPD458810 JFH458809:JFH458810 IVL458809:IVL458810 ILP458809:ILP458810 IBT458809:IBT458810 HRX458809:HRX458810 HIB458809:HIB458810 GYF458809:GYF458810 GOJ458809:GOJ458810 GEN458809:GEN458810 FUR458809:FUR458810 FKV458809:FKV458810 FAZ458809:FAZ458810 ERD458809:ERD458810 EHH458809:EHH458810 DXL458809:DXL458810 DNP458809:DNP458810 DDT458809:DDT458810 CTX458809:CTX458810 CKB458809:CKB458810 CAF458809:CAF458810 BQJ458809:BQJ458810 BGN458809:BGN458810 AWR458809:AWR458810 AMV458809:AMV458810 ACZ458809:ACZ458810 TD458809:TD458810 JH458809:JH458810 K458809:K458810 WVT393273:WVT393274 WLX393273:WLX393274 WCB393273:WCB393274 VSF393273:VSF393274 VIJ393273:VIJ393274 UYN393273:UYN393274 UOR393273:UOR393274 UEV393273:UEV393274 TUZ393273:TUZ393274 TLD393273:TLD393274 TBH393273:TBH393274 SRL393273:SRL393274 SHP393273:SHP393274 RXT393273:RXT393274 RNX393273:RNX393274 REB393273:REB393274 QUF393273:QUF393274 QKJ393273:QKJ393274 QAN393273:QAN393274 PQR393273:PQR393274 PGV393273:PGV393274 OWZ393273:OWZ393274 OND393273:OND393274 ODH393273:ODH393274 NTL393273:NTL393274 NJP393273:NJP393274 MZT393273:MZT393274 MPX393273:MPX393274 MGB393273:MGB393274 LWF393273:LWF393274 LMJ393273:LMJ393274 LCN393273:LCN393274 KSR393273:KSR393274 KIV393273:KIV393274 JYZ393273:JYZ393274 JPD393273:JPD393274 JFH393273:JFH393274 IVL393273:IVL393274 ILP393273:ILP393274 IBT393273:IBT393274 HRX393273:HRX393274 HIB393273:HIB393274 GYF393273:GYF393274 GOJ393273:GOJ393274 GEN393273:GEN393274 FUR393273:FUR393274 FKV393273:FKV393274 FAZ393273:FAZ393274 ERD393273:ERD393274 EHH393273:EHH393274 DXL393273:DXL393274 DNP393273:DNP393274 DDT393273:DDT393274 CTX393273:CTX393274 CKB393273:CKB393274 CAF393273:CAF393274 BQJ393273:BQJ393274 BGN393273:BGN393274 AWR393273:AWR393274 AMV393273:AMV393274 ACZ393273:ACZ393274 TD393273:TD393274 JH393273:JH393274 K393273:K393274 WVT327737:WVT327738 WLX327737:WLX327738 WCB327737:WCB327738 VSF327737:VSF327738 VIJ327737:VIJ327738 UYN327737:UYN327738 UOR327737:UOR327738 UEV327737:UEV327738 TUZ327737:TUZ327738 TLD327737:TLD327738 TBH327737:TBH327738 SRL327737:SRL327738 SHP327737:SHP327738 RXT327737:RXT327738 RNX327737:RNX327738 REB327737:REB327738 QUF327737:QUF327738 QKJ327737:QKJ327738 QAN327737:QAN327738 PQR327737:PQR327738 PGV327737:PGV327738 OWZ327737:OWZ327738 OND327737:OND327738 ODH327737:ODH327738 NTL327737:NTL327738 NJP327737:NJP327738 MZT327737:MZT327738 MPX327737:MPX327738 MGB327737:MGB327738 LWF327737:LWF327738 LMJ327737:LMJ327738 LCN327737:LCN327738 KSR327737:KSR327738 KIV327737:KIV327738 JYZ327737:JYZ327738 JPD327737:JPD327738 JFH327737:JFH327738 IVL327737:IVL327738 ILP327737:ILP327738 IBT327737:IBT327738 HRX327737:HRX327738 HIB327737:HIB327738 GYF327737:GYF327738 GOJ327737:GOJ327738 GEN327737:GEN327738 FUR327737:FUR327738 FKV327737:FKV327738 FAZ327737:FAZ327738 ERD327737:ERD327738 EHH327737:EHH327738 DXL327737:DXL327738 DNP327737:DNP327738 DDT327737:DDT327738 CTX327737:CTX327738 CKB327737:CKB327738 CAF327737:CAF327738 BQJ327737:BQJ327738 BGN327737:BGN327738 AWR327737:AWR327738 AMV327737:AMV327738 ACZ327737:ACZ327738 TD327737:TD327738 JH327737:JH327738 K327737:K327738 WVT262201:WVT262202 WLX262201:WLX262202 WCB262201:WCB262202 VSF262201:VSF262202 VIJ262201:VIJ262202 UYN262201:UYN262202 UOR262201:UOR262202 UEV262201:UEV262202 TUZ262201:TUZ262202 TLD262201:TLD262202 TBH262201:TBH262202 SRL262201:SRL262202 SHP262201:SHP262202 RXT262201:RXT262202 RNX262201:RNX262202 REB262201:REB262202 QUF262201:QUF262202 QKJ262201:QKJ262202 QAN262201:QAN262202 PQR262201:PQR262202 PGV262201:PGV262202 OWZ262201:OWZ262202 OND262201:OND262202 ODH262201:ODH262202 NTL262201:NTL262202 NJP262201:NJP262202 MZT262201:MZT262202 MPX262201:MPX262202 MGB262201:MGB262202 LWF262201:LWF262202 LMJ262201:LMJ262202 LCN262201:LCN262202 KSR262201:KSR262202 KIV262201:KIV262202 JYZ262201:JYZ262202 JPD262201:JPD262202 JFH262201:JFH262202 IVL262201:IVL262202 ILP262201:ILP262202 IBT262201:IBT262202 HRX262201:HRX262202 HIB262201:HIB262202 GYF262201:GYF262202 GOJ262201:GOJ262202 GEN262201:GEN262202 FUR262201:FUR262202 FKV262201:FKV262202 FAZ262201:FAZ262202 ERD262201:ERD262202 EHH262201:EHH262202 DXL262201:DXL262202 DNP262201:DNP262202 DDT262201:DDT262202 CTX262201:CTX262202 CKB262201:CKB262202 CAF262201:CAF262202 BQJ262201:BQJ262202 BGN262201:BGN262202 AWR262201:AWR262202 AMV262201:AMV262202 ACZ262201:ACZ262202 TD262201:TD262202 JH262201:JH262202 K262201:K262202 WVT196665:WVT196666 WLX196665:WLX196666 WCB196665:WCB196666 VSF196665:VSF196666 VIJ196665:VIJ196666 UYN196665:UYN196666 UOR196665:UOR196666 UEV196665:UEV196666 TUZ196665:TUZ196666 TLD196665:TLD196666 TBH196665:TBH196666 SRL196665:SRL196666 SHP196665:SHP196666 RXT196665:RXT196666 RNX196665:RNX196666 REB196665:REB196666 QUF196665:QUF196666 QKJ196665:QKJ196666 QAN196665:QAN196666 PQR196665:PQR196666 PGV196665:PGV196666 OWZ196665:OWZ196666 OND196665:OND196666 ODH196665:ODH196666 NTL196665:NTL196666 NJP196665:NJP196666 MZT196665:MZT196666 MPX196665:MPX196666 MGB196665:MGB196666 LWF196665:LWF196666 LMJ196665:LMJ196666 LCN196665:LCN196666 KSR196665:KSR196666 KIV196665:KIV196666 JYZ196665:JYZ196666 JPD196665:JPD196666 JFH196665:JFH196666 IVL196665:IVL196666 ILP196665:ILP196666 IBT196665:IBT196666 HRX196665:HRX196666 HIB196665:HIB196666 GYF196665:GYF196666 GOJ196665:GOJ196666 GEN196665:GEN196666 FUR196665:FUR196666 FKV196665:FKV196666 FAZ196665:FAZ196666 ERD196665:ERD196666 EHH196665:EHH196666 DXL196665:DXL196666 DNP196665:DNP196666 DDT196665:DDT196666 CTX196665:CTX196666 CKB196665:CKB196666 CAF196665:CAF196666 BQJ196665:BQJ196666 BGN196665:BGN196666 AWR196665:AWR196666 AMV196665:AMV196666 ACZ196665:ACZ196666 TD196665:TD196666 JH196665:JH196666 K196665:K196666 WVT131129:WVT131130 WLX131129:WLX131130 WCB131129:WCB131130 VSF131129:VSF131130 VIJ131129:VIJ131130 UYN131129:UYN131130 UOR131129:UOR131130 UEV131129:UEV131130 TUZ131129:TUZ131130 TLD131129:TLD131130 TBH131129:TBH131130 SRL131129:SRL131130 SHP131129:SHP131130 RXT131129:RXT131130 RNX131129:RNX131130 REB131129:REB131130 QUF131129:QUF131130 QKJ131129:QKJ131130 QAN131129:QAN131130 PQR131129:PQR131130 PGV131129:PGV131130 OWZ131129:OWZ131130 OND131129:OND131130 ODH131129:ODH131130 NTL131129:NTL131130 NJP131129:NJP131130 MZT131129:MZT131130 MPX131129:MPX131130 MGB131129:MGB131130 LWF131129:LWF131130 LMJ131129:LMJ131130 LCN131129:LCN131130 KSR131129:KSR131130 KIV131129:KIV131130 JYZ131129:JYZ131130 JPD131129:JPD131130 JFH131129:JFH131130 IVL131129:IVL131130 ILP131129:ILP131130 IBT131129:IBT131130 HRX131129:HRX131130 HIB131129:HIB131130 GYF131129:GYF131130 GOJ131129:GOJ131130 GEN131129:GEN131130 FUR131129:FUR131130 FKV131129:FKV131130 FAZ131129:FAZ131130 ERD131129:ERD131130 EHH131129:EHH131130 DXL131129:DXL131130 DNP131129:DNP131130 DDT131129:DDT131130 CTX131129:CTX131130 CKB131129:CKB131130 CAF131129:CAF131130 BQJ131129:BQJ131130 BGN131129:BGN131130 AWR131129:AWR131130 AMV131129:AMV131130 ACZ131129:ACZ131130 TD131129:TD131130 JH131129:JH131130 K131129:K131130 WVT65593:WVT65594 WLX65593:WLX65594 WCB65593:WCB65594 VSF65593:VSF65594 VIJ65593:VIJ65594 UYN65593:UYN65594 UOR65593:UOR65594 UEV65593:UEV65594 TUZ65593:TUZ65594 TLD65593:TLD65594 TBH65593:TBH65594 SRL65593:SRL65594 SHP65593:SHP65594 RXT65593:RXT65594 RNX65593:RNX65594 REB65593:REB65594 QUF65593:QUF65594 QKJ65593:QKJ65594 QAN65593:QAN65594 PQR65593:PQR65594 PGV65593:PGV65594 OWZ65593:OWZ65594 OND65593:OND65594 ODH65593:ODH65594 NTL65593:NTL65594 NJP65593:NJP65594 MZT65593:MZT65594 MPX65593:MPX65594 MGB65593:MGB65594 LWF65593:LWF65594 LMJ65593:LMJ65594 LCN65593:LCN65594 KSR65593:KSR65594 KIV65593:KIV65594 JYZ65593:JYZ65594 JPD65593:JPD65594 JFH65593:JFH65594 IVL65593:IVL65594 ILP65593:ILP65594 IBT65593:IBT65594 HRX65593:HRX65594 HIB65593:HIB65594 GYF65593:GYF65594 GOJ65593:GOJ65594 GEN65593:GEN65594 FUR65593:FUR65594 FKV65593:FKV65594 FAZ65593:FAZ65594 ERD65593:ERD65594 EHH65593:EHH65594 DXL65593:DXL65594 DNP65593:DNP65594 DDT65593:DDT65594 CTX65593:CTX65594 CKB65593:CKB65594 CAF65593:CAF65594 BQJ65593:BQJ65594 BGN65593:BGN65594 AWR65593:AWR65594 AMV65593:AMV65594 ACZ65593:ACZ65594 TD65593:TD65594 JH65593:JH65594 K65593:K65594 WVT983097:WVT983098 WVT983089 WLX983089 WCB983089 VSF983089 VIJ983089 UYN983089 UOR983089 UEV983089 TUZ983089 TLD983089 TBH983089 SRL983089 SHP983089 RXT983089 RNX983089 REB983089 QUF983089 QKJ983089 QAN983089 PQR983089 PGV983089 OWZ983089 OND983089 ODH983089 NTL983089 NJP983089 MZT983089 MPX983089 MGB983089 LWF983089 LMJ983089 LCN983089 KSR983089 KIV983089 JYZ983089 JPD983089 JFH983089 IVL983089 ILP983089 IBT983089 HRX983089 HIB983089 GYF983089 GOJ983089 GEN983089 FUR983089 FKV983089 FAZ983089 ERD983089 EHH983089 DXL983089 DNP983089 DDT983089 CTX983089 CKB983089 CAF983089 BQJ983089 BGN983089 AWR983089 AMV983089 ACZ983089 TD983089 JH983089 K983089 WVT917553 WLX917553 WCB917553 VSF917553 VIJ917553 UYN917553 UOR917553 UEV917553 TUZ917553 TLD917553 TBH917553 SRL917553 SHP917553 RXT917553 RNX917553 REB917553 QUF917553 QKJ917553 QAN917553 PQR917553 PGV917553 OWZ917553 OND917553 ODH917553 NTL917553 NJP917553 MZT917553 MPX917553 MGB917553 LWF917553 LMJ917553 LCN917553 KSR917553 KIV917553 JYZ917553 JPD917553 JFH917553 IVL917553 ILP917553 IBT917553 HRX917553 HIB917553 GYF917553 GOJ917553 GEN917553 FUR917553 FKV917553 FAZ917553 ERD917553 EHH917553 DXL917553 DNP917553 DDT917553 CTX917553 CKB917553 CAF917553 BQJ917553 BGN917553 AWR917553 AMV917553 ACZ917553 TD917553 JH917553 K917553 WVT852017 WLX852017 WCB852017 VSF852017 VIJ852017 UYN852017 UOR852017 UEV852017 TUZ852017 TLD852017 TBH852017 SRL852017 SHP852017 RXT852017 RNX852017 REB852017 QUF852017 QKJ852017 QAN852017 PQR852017 PGV852017 OWZ852017 OND852017 ODH852017 NTL852017 NJP852017 MZT852017 MPX852017 MGB852017 LWF852017 LMJ852017 LCN852017 KSR852017 KIV852017 JYZ852017 JPD852017 JFH852017 IVL852017 ILP852017 IBT852017 HRX852017 HIB852017 GYF852017 GOJ852017 GEN852017 FUR852017 FKV852017 FAZ852017 ERD852017 EHH852017 DXL852017 DNP852017 DDT852017 CTX852017 CKB852017 CAF852017 BQJ852017 BGN852017 AWR852017 AMV852017 ACZ852017 TD852017 JH852017 K852017 WVT786481 WLX786481 WCB786481 VSF786481 VIJ786481 UYN786481 UOR786481 UEV786481 TUZ786481 TLD786481 TBH786481 SRL786481 SHP786481 RXT786481 RNX786481 REB786481 QUF786481 QKJ786481 QAN786481 PQR786481 PGV786481 OWZ786481 OND786481 ODH786481 NTL786481 NJP786481 MZT786481 MPX786481 MGB786481 LWF786481 LMJ786481 LCN786481 KSR786481 KIV786481 JYZ786481 JPD786481 JFH786481 IVL786481 ILP786481 IBT786481 HRX786481 HIB786481 GYF786481 GOJ786481 GEN786481 FUR786481 FKV786481 FAZ786481 ERD786481 EHH786481 DXL786481 DNP786481 DDT786481 CTX786481 CKB786481 CAF786481 BQJ786481 BGN786481 AWR786481 AMV786481 ACZ786481 TD786481 JH786481 K786481 WVT720945 WLX720945 WCB720945 VSF720945 VIJ720945 UYN720945 UOR720945 UEV720945 TUZ720945 TLD720945 TBH720945 SRL720945 SHP720945 RXT720945 RNX720945 REB720945 QUF720945 QKJ720945 QAN720945 PQR720945 PGV720945 OWZ720945 OND720945 ODH720945 NTL720945 NJP720945 MZT720945 MPX720945 MGB720945 LWF720945 LMJ720945 LCN720945 KSR720945 KIV720945 JYZ720945 JPD720945 JFH720945 IVL720945 ILP720945 IBT720945 HRX720945 HIB720945 GYF720945 GOJ720945 GEN720945 FUR720945 FKV720945 FAZ720945 ERD720945 EHH720945 DXL720945 DNP720945 DDT720945 CTX720945 CKB720945 CAF720945 BQJ720945 BGN720945 AWR720945 AMV720945 ACZ720945 TD720945 JH720945 K720945 WVT655409 WLX655409 WCB655409 VSF655409 VIJ655409 UYN655409 UOR655409 UEV655409 TUZ655409 TLD655409 TBH655409 SRL655409 SHP655409 RXT655409 RNX655409 REB655409 QUF655409 QKJ655409 QAN655409 PQR655409 PGV655409 OWZ655409 OND655409 ODH655409 NTL655409 NJP655409 MZT655409 MPX655409 MGB655409 LWF655409 LMJ655409 LCN655409 KSR655409 KIV655409 JYZ655409 JPD655409 JFH655409 IVL655409 ILP655409 IBT655409 HRX655409 HIB655409 GYF655409 GOJ655409 GEN655409 FUR655409 FKV655409 FAZ655409 ERD655409 EHH655409 DXL655409 DNP655409 DDT655409 CTX655409 CKB655409 CAF655409 BQJ655409 BGN655409 AWR655409 AMV655409 ACZ655409 TD655409 JH655409 K655409 WVT589873 WLX589873 WCB589873 VSF589873 VIJ589873 UYN589873 UOR589873 UEV589873 TUZ589873 TLD589873 TBH589873 SRL589873 SHP589873 RXT589873 RNX589873 REB589873 QUF589873 QKJ589873 QAN589873 PQR589873 PGV589873 OWZ589873 OND589873 ODH589873 NTL589873 NJP589873 MZT589873 MPX589873 MGB589873 LWF589873 LMJ589873 LCN589873 KSR589873 KIV589873 JYZ589873 JPD589873 JFH589873 IVL589873 ILP589873 IBT589873 HRX589873 HIB589873 GYF589873 GOJ589873 GEN589873 FUR589873 FKV589873 FAZ589873 ERD589873 EHH589873 DXL589873 DNP589873 DDT589873 CTX589873 CKB589873 CAF589873 BQJ589873 BGN589873 AWR589873 AMV589873 ACZ589873 TD589873 JH589873 K589873 WVT524337 WLX524337 WCB524337 VSF524337 VIJ524337 UYN524337 UOR524337 UEV524337 TUZ524337 TLD524337 TBH524337 SRL524337 SHP524337 RXT524337 RNX524337 REB524337 QUF524337 QKJ524337 QAN524337 PQR524337 PGV524337 OWZ524337 OND524337 ODH524337 NTL524337 NJP524337 MZT524337 MPX524337 MGB524337 LWF524337 LMJ524337 LCN524337 KSR524337 KIV524337 JYZ524337 JPD524337 JFH524337 IVL524337 ILP524337 IBT524337 HRX524337 HIB524337 GYF524337 GOJ524337 GEN524337 FUR524337 FKV524337 FAZ524337 ERD524337 EHH524337 DXL524337 DNP524337 DDT524337 CTX524337 CKB524337 CAF524337 BQJ524337 BGN524337 AWR524337 AMV524337 ACZ524337 TD524337 JH524337 K524337 WVT458801 WLX458801 WCB458801 VSF458801 VIJ458801 UYN458801 UOR458801 UEV458801 TUZ458801 TLD458801 TBH458801 SRL458801 SHP458801 RXT458801 RNX458801 REB458801 QUF458801 QKJ458801 QAN458801 PQR458801 PGV458801 OWZ458801 OND458801 ODH458801 NTL458801 NJP458801 MZT458801 MPX458801 MGB458801 LWF458801 LMJ458801 LCN458801 KSR458801 KIV458801 JYZ458801 JPD458801 JFH458801 IVL458801 ILP458801 IBT458801 HRX458801 HIB458801 GYF458801 GOJ458801 GEN458801 FUR458801 FKV458801 FAZ458801 ERD458801 EHH458801 DXL458801 DNP458801 DDT458801 CTX458801 CKB458801 CAF458801 BQJ458801 BGN458801 AWR458801 AMV458801 ACZ458801 TD458801 JH458801 K458801 WVT393265 WLX393265 WCB393265 VSF393265 VIJ393265 UYN393265 UOR393265 UEV393265 TUZ393265 TLD393265 TBH393265 SRL393265 SHP393265 RXT393265 RNX393265 REB393265 QUF393265 QKJ393265 QAN393265 PQR393265 PGV393265 OWZ393265 OND393265 ODH393265 NTL393265 NJP393265 MZT393265 MPX393265 MGB393265 LWF393265 LMJ393265 LCN393265 KSR393265 KIV393265 JYZ393265 JPD393265 JFH393265 IVL393265 ILP393265 IBT393265 HRX393265 HIB393265 GYF393265 GOJ393265 GEN393265 FUR393265 FKV393265 FAZ393265 ERD393265 EHH393265 DXL393265 DNP393265 DDT393265 CTX393265 CKB393265 CAF393265 BQJ393265 BGN393265 AWR393265 AMV393265 ACZ393265 TD393265 JH393265 K393265 WVT327729 WLX327729 WCB327729 VSF327729 VIJ327729 UYN327729 UOR327729 UEV327729 TUZ327729 TLD327729 TBH327729 SRL327729 SHP327729 RXT327729 RNX327729 REB327729 QUF327729 QKJ327729 QAN327729 PQR327729 PGV327729 OWZ327729 OND327729 ODH327729 NTL327729 NJP327729 MZT327729 MPX327729 MGB327729 LWF327729 LMJ327729 LCN327729 KSR327729 KIV327729 JYZ327729 JPD327729 JFH327729 IVL327729 ILP327729 IBT327729 HRX327729 HIB327729 GYF327729 GOJ327729 GEN327729 FUR327729 FKV327729 FAZ327729 ERD327729 EHH327729 DXL327729 DNP327729 DDT327729 CTX327729 CKB327729 CAF327729 BQJ327729 BGN327729 AWR327729 AMV327729 ACZ327729 TD327729 JH327729 K327729 WVT262193 WLX262193 WCB262193 VSF262193 VIJ262193 UYN262193 UOR262193 UEV262193 TUZ262193 TLD262193 TBH262193 SRL262193 SHP262193 RXT262193 RNX262193 REB262193 QUF262193 QKJ262193 QAN262193 PQR262193 PGV262193 OWZ262193 OND262193 ODH262193 NTL262193 NJP262193 MZT262193 MPX262193 MGB262193 LWF262193 LMJ262193 LCN262193 KSR262193 KIV262193 JYZ262193 JPD262193 JFH262193 IVL262193 ILP262193 IBT262193 HRX262193 HIB262193 GYF262193 GOJ262193 GEN262193 FUR262193 FKV262193 FAZ262193 ERD262193 EHH262193 DXL262193 DNP262193 DDT262193 CTX262193 CKB262193 CAF262193 BQJ262193 BGN262193 AWR262193 AMV262193 ACZ262193 TD262193 JH262193 K262193 WVT196657 WLX196657 WCB196657 VSF196657 VIJ196657 UYN196657 UOR196657 UEV196657 TUZ196657 TLD196657 TBH196657 SRL196657 SHP196657 RXT196657 RNX196657 REB196657 QUF196657 QKJ196657 QAN196657 PQR196657 PGV196657 OWZ196657 OND196657 ODH196657 NTL196657 NJP196657 MZT196657 MPX196657 MGB196657 LWF196657 LMJ196657 LCN196657 KSR196657 KIV196657 JYZ196657 JPD196657 JFH196657 IVL196657 ILP196657 IBT196657 HRX196657 HIB196657 GYF196657 GOJ196657 GEN196657 FUR196657 FKV196657 FAZ196657 ERD196657 EHH196657 DXL196657 DNP196657 DDT196657 CTX196657 CKB196657 CAF196657 BQJ196657 BGN196657 AWR196657 AMV196657 ACZ196657 TD196657 JH196657 K196657 WVT131121 WLX131121 WCB131121 VSF131121 VIJ131121 UYN131121 UOR131121 UEV131121 TUZ131121 TLD131121 TBH131121 SRL131121 SHP131121 RXT131121 RNX131121 REB131121 QUF131121 QKJ131121 QAN131121 PQR131121 PGV131121 OWZ131121 OND131121 ODH131121 NTL131121 NJP131121 MZT131121 MPX131121 MGB131121 LWF131121 LMJ131121 LCN131121 KSR131121 KIV131121 JYZ131121 JPD131121 JFH131121 IVL131121 ILP131121 IBT131121 HRX131121 HIB131121 GYF131121 GOJ131121 GEN131121 FUR131121 FKV131121 FAZ131121 ERD131121 EHH131121 DXL131121 DNP131121 DDT131121 CTX131121 CKB131121 CAF131121 BQJ131121 BGN131121 AWR131121 AMV131121 ACZ131121 TD131121 JH131121 K131121 WVT65585 WLX65585 WCB65585 VSF65585 VIJ65585 UYN65585 UOR65585 UEV65585 TUZ65585 TLD65585 TBH65585 SRL65585 SHP65585 RXT65585 RNX65585 REB65585 QUF65585 QKJ65585 QAN65585 PQR65585 PGV65585 OWZ65585 OND65585 ODH65585 NTL65585 NJP65585 MZT65585 MPX65585 MGB65585 LWF65585 LMJ65585 LCN65585 KSR65585 KIV65585 JYZ65585 JPD65585 JFH65585 IVL65585 ILP65585 IBT65585 HRX65585 HIB65585 GYF65585 GOJ65585 GEN65585 FUR65585 FKV65585 FAZ65585 ERD65585 EHH65585 DXL65585 DNP65585 DDT65585 CTX65585 CKB65585 CAF65585 BQJ65585 BGN65585 AWR65585 AMV65585 ACZ65585 TD65585 JH65585 K65585 WLX983097:WLX983098 WVR983032:WVR983033 WLV983032:WLV983033 WBZ983032:WBZ983033 VSD983032:VSD983033 VIH983032:VIH983033 UYL983032:UYL983033 UOP983032:UOP983033 UET983032:UET983033 TUX983032:TUX983033 TLB983032:TLB983033 TBF983032:TBF983033 SRJ983032:SRJ983033 SHN983032:SHN983033 RXR983032:RXR983033 RNV983032:RNV983033 RDZ983032:RDZ983033 QUD983032:QUD983033 QKH983032:QKH983033 QAL983032:QAL983033 PQP983032:PQP983033 PGT983032:PGT983033 OWX983032:OWX983033 ONB983032:ONB983033 ODF983032:ODF983033 NTJ983032:NTJ983033 NJN983032:NJN983033 MZR983032:MZR983033 MPV983032:MPV983033 MFZ983032:MFZ983033 LWD983032:LWD983033 LMH983032:LMH983033 LCL983032:LCL983033 KSP983032:KSP983033 KIT983032:KIT983033 JYX983032:JYX983033 JPB983032:JPB983033 JFF983032:JFF983033 IVJ983032:IVJ983033 ILN983032:ILN983033 IBR983032:IBR983033 HRV983032:HRV983033 HHZ983032:HHZ983033 GYD983032:GYD983033 GOH983032:GOH983033 GEL983032:GEL983033 FUP983032:FUP983033 FKT983032:FKT983033 FAX983032:FAX983033 ERB983032:ERB983033 EHF983032:EHF983033 DXJ983032:DXJ983033 DNN983032:DNN983033 DDR983032:DDR983033 CTV983032:CTV983033 CJZ983032:CJZ983033 CAD983032:CAD983033 BQH983032:BQH983033 BGL983032:BGL983033 AWP983032:AWP983033 AMT983032:AMT983033 ACX983032:ACX983033 TB983032:TB983033 JF983032:JF983033 I983032:I983033 WVR917496:WVR917497 WLV917496:WLV917497 WBZ917496:WBZ917497 VSD917496:VSD917497 VIH917496:VIH917497 UYL917496:UYL917497 UOP917496:UOP917497 UET917496:UET917497 TUX917496:TUX917497 TLB917496:TLB917497 TBF917496:TBF917497 SRJ917496:SRJ917497 SHN917496:SHN917497 RXR917496:RXR917497 RNV917496:RNV917497 RDZ917496:RDZ917497 QUD917496:QUD917497 QKH917496:QKH917497 QAL917496:QAL917497 PQP917496:PQP917497 PGT917496:PGT917497 OWX917496:OWX917497 ONB917496:ONB917497 ODF917496:ODF917497 NTJ917496:NTJ917497 NJN917496:NJN917497 MZR917496:MZR917497 MPV917496:MPV917497 MFZ917496:MFZ917497 LWD917496:LWD917497 LMH917496:LMH917497 LCL917496:LCL917497 KSP917496:KSP917497 KIT917496:KIT917497 JYX917496:JYX917497 JPB917496:JPB917497 JFF917496:JFF917497 IVJ917496:IVJ917497 ILN917496:ILN917497 IBR917496:IBR917497 HRV917496:HRV917497 HHZ917496:HHZ917497 GYD917496:GYD917497 GOH917496:GOH917497 GEL917496:GEL917497 FUP917496:FUP917497 FKT917496:FKT917497 FAX917496:FAX917497 ERB917496:ERB917497 EHF917496:EHF917497 DXJ917496:DXJ917497 DNN917496:DNN917497 DDR917496:DDR917497 CTV917496:CTV917497 CJZ917496:CJZ917497 CAD917496:CAD917497 BQH917496:BQH917497 BGL917496:BGL917497 AWP917496:AWP917497 AMT917496:AMT917497 ACX917496:ACX917497 TB917496:TB917497 JF917496:JF917497 I917496:I917497 WVR851960:WVR851961 WLV851960:WLV851961 WBZ851960:WBZ851961 VSD851960:VSD851961 VIH851960:VIH851961 UYL851960:UYL851961 UOP851960:UOP851961 UET851960:UET851961 TUX851960:TUX851961 TLB851960:TLB851961 TBF851960:TBF851961 SRJ851960:SRJ851961 SHN851960:SHN851961 RXR851960:RXR851961 RNV851960:RNV851961 RDZ851960:RDZ851961 QUD851960:QUD851961 QKH851960:QKH851961 QAL851960:QAL851961 PQP851960:PQP851961 PGT851960:PGT851961 OWX851960:OWX851961 ONB851960:ONB851961 ODF851960:ODF851961 NTJ851960:NTJ851961 NJN851960:NJN851961 MZR851960:MZR851961 MPV851960:MPV851961 MFZ851960:MFZ851961 LWD851960:LWD851961 LMH851960:LMH851961 LCL851960:LCL851961 KSP851960:KSP851961 KIT851960:KIT851961 JYX851960:JYX851961 JPB851960:JPB851961 JFF851960:JFF851961 IVJ851960:IVJ851961 ILN851960:ILN851961 IBR851960:IBR851961 HRV851960:HRV851961 HHZ851960:HHZ851961 GYD851960:GYD851961 GOH851960:GOH851961 GEL851960:GEL851961 FUP851960:FUP851961 FKT851960:FKT851961 FAX851960:FAX851961 ERB851960:ERB851961 EHF851960:EHF851961 DXJ851960:DXJ851961 DNN851960:DNN851961 DDR851960:DDR851961 CTV851960:CTV851961 CJZ851960:CJZ851961 CAD851960:CAD851961 BQH851960:BQH851961 BGL851960:BGL851961 AWP851960:AWP851961 AMT851960:AMT851961 ACX851960:ACX851961 TB851960:TB851961 JF851960:JF851961 I851960:I851961 WVR786424:WVR786425 WLV786424:WLV786425 WBZ786424:WBZ786425 VSD786424:VSD786425 VIH786424:VIH786425 UYL786424:UYL786425 UOP786424:UOP786425 UET786424:UET786425 TUX786424:TUX786425 TLB786424:TLB786425 TBF786424:TBF786425 SRJ786424:SRJ786425 SHN786424:SHN786425 RXR786424:RXR786425 RNV786424:RNV786425 RDZ786424:RDZ786425 QUD786424:QUD786425 QKH786424:QKH786425 QAL786424:QAL786425 PQP786424:PQP786425 PGT786424:PGT786425 OWX786424:OWX786425 ONB786424:ONB786425 ODF786424:ODF786425 NTJ786424:NTJ786425 NJN786424:NJN786425 MZR786424:MZR786425 MPV786424:MPV786425 MFZ786424:MFZ786425 LWD786424:LWD786425 LMH786424:LMH786425 LCL786424:LCL786425 KSP786424:KSP786425 KIT786424:KIT786425 JYX786424:JYX786425 JPB786424:JPB786425 JFF786424:JFF786425 IVJ786424:IVJ786425 ILN786424:ILN786425 IBR786424:IBR786425 HRV786424:HRV786425 HHZ786424:HHZ786425 GYD786424:GYD786425 GOH786424:GOH786425 GEL786424:GEL786425 FUP786424:FUP786425 FKT786424:FKT786425 FAX786424:FAX786425 ERB786424:ERB786425 EHF786424:EHF786425 DXJ786424:DXJ786425 DNN786424:DNN786425 DDR786424:DDR786425 CTV786424:CTV786425 CJZ786424:CJZ786425 CAD786424:CAD786425 BQH786424:BQH786425 BGL786424:BGL786425 AWP786424:AWP786425 AMT786424:AMT786425 ACX786424:ACX786425 TB786424:TB786425 JF786424:JF786425 I786424:I786425 WVR720888:WVR720889 WLV720888:WLV720889 WBZ720888:WBZ720889 VSD720888:VSD720889 VIH720888:VIH720889 UYL720888:UYL720889 UOP720888:UOP720889 UET720888:UET720889 TUX720888:TUX720889 TLB720888:TLB720889 TBF720888:TBF720889 SRJ720888:SRJ720889 SHN720888:SHN720889 RXR720888:RXR720889 RNV720888:RNV720889 RDZ720888:RDZ720889 QUD720888:QUD720889 QKH720888:QKH720889 QAL720888:QAL720889 PQP720888:PQP720889 PGT720888:PGT720889 OWX720888:OWX720889 ONB720888:ONB720889 ODF720888:ODF720889 NTJ720888:NTJ720889 NJN720888:NJN720889 MZR720888:MZR720889 MPV720888:MPV720889 MFZ720888:MFZ720889 LWD720888:LWD720889 LMH720888:LMH720889 LCL720888:LCL720889 KSP720888:KSP720889 KIT720888:KIT720889 JYX720888:JYX720889 JPB720888:JPB720889 JFF720888:JFF720889 IVJ720888:IVJ720889 ILN720888:ILN720889 IBR720888:IBR720889 HRV720888:HRV720889 HHZ720888:HHZ720889 GYD720888:GYD720889 GOH720888:GOH720889 GEL720888:GEL720889 FUP720888:FUP720889 FKT720888:FKT720889 FAX720888:FAX720889 ERB720888:ERB720889 EHF720888:EHF720889 DXJ720888:DXJ720889 DNN720888:DNN720889 DDR720888:DDR720889 CTV720888:CTV720889 CJZ720888:CJZ720889 CAD720888:CAD720889 BQH720888:BQH720889 BGL720888:BGL720889 AWP720888:AWP720889 AMT720888:AMT720889 ACX720888:ACX720889 TB720888:TB720889 JF720888:JF720889 I720888:I720889 WVR655352:WVR655353 WLV655352:WLV655353 WBZ655352:WBZ655353 VSD655352:VSD655353 VIH655352:VIH655353 UYL655352:UYL655353 UOP655352:UOP655353 UET655352:UET655353 TUX655352:TUX655353 TLB655352:TLB655353 TBF655352:TBF655353 SRJ655352:SRJ655353 SHN655352:SHN655353 RXR655352:RXR655353 RNV655352:RNV655353 RDZ655352:RDZ655353 QUD655352:QUD655353 QKH655352:QKH655353 QAL655352:QAL655353 PQP655352:PQP655353 PGT655352:PGT655353 OWX655352:OWX655353 ONB655352:ONB655353 ODF655352:ODF655353 NTJ655352:NTJ655353 NJN655352:NJN655353 MZR655352:MZR655353 MPV655352:MPV655353 MFZ655352:MFZ655353 LWD655352:LWD655353 LMH655352:LMH655353 LCL655352:LCL655353 KSP655352:KSP655353 KIT655352:KIT655353 JYX655352:JYX655353 JPB655352:JPB655353 JFF655352:JFF655353 IVJ655352:IVJ655353 ILN655352:ILN655353 IBR655352:IBR655353 HRV655352:HRV655353 HHZ655352:HHZ655353 GYD655352:GYD655353 GOH655352:GOH655353 GEL655352:GEL655353 FUP655352:FUP655353 FKT655352:FKT655353 FAX655352:FAX655353 ERB655352:ERB655353 EHF655352:EHF655353 DXJ655352:DXJ655353 DNN655352:DNN655353 DDR655352:DDR655353 CTV655352:CTV655353 CJZ655352:CJZ655353 CAD655352:CAD655353 BQH655352:BQH655353 BGL655352:BGL655353 AWP655352:AWP655353 AMT655352:AMT655353 ACX655352:ACX655353 TB655352:TB655353 JF655352:JF655353 I655352:I655353 WVR589816:WVR589817 WLV589816:WLV589817 WBZ589816:WBZ589817 VSD589816:VSD589817 VIH589816:VIH589817 UYL589816:UYL589817 UOP589816:UOP589817 UET589816:UET589817 TUX589816:TUX589817 TLB589816:TLB589817 TBF589816:TBF589817 SRJ589816:SRJ589817 SHN589816:SHN589817 RXR589816:RXR589817 RNV589816:RNV589817 RDZ589816:RDZ589817 QUD589816:QUD589817 QKH589816:QKH589817 QAL589816:QAL589817 PQP589816:PQP589817 PGT589816:PGT589817 OWX589816:OWX589817 ONB589816:ONB589817 ODF589816:ODF589817 NTJ589816:NTJ589817 NJN589816:NJN589817 MZR589816:MZR589817 MPV589816:MPV589817 MFZ589816:MFZ589817 LWD589816:LWD589817 LMH589816:LMH589817 LCL589816:LCL589817 KSP589816:KSP589817 KIT589816:KIT589817 JYX589816:JYX589817 JPB589816:JPB589817 JFF589816:JFF589817 IVJ589816:IVJ589817 ILN589816:ILN589817 IBR589816:IBR589817 HRV589816:HRV589817 HHZ589816:HHZ589817 GYD589816:GYD589817 GOH589816:GOH589817 GEL589816:GEL589817 FUP589816:FUP589817 FKT589816:FKT589817 FAX589816:FAX589817 ERB589816:ERB589817 EHF589816:EHF589817 DXJ589816:DXJ589817 DNN589816:DNN589817 DDR589816:DDR589817 CTV589816:CTV589817 CJZ589816:CJZ589817 CAD589816:CAD589817 BQH589816:BQH589817 BGL589816:BGL589817 AWP589816:AWP589817 AMT589816:AMT589817 ACX589816:ACX589817 TB589816:TB589817 JF589816:JF589817 I589816:I589817 WVR524280:WVR524281 WLV524280:WLV524281 WBZ524280:WBZ524281 VSD524280:VSD524281 VIH524280:VIH524281 UYL524280:UYL524281 UOP524280:UOP524281 UET524280:UET524281 TUX524280:TUX524281 TLB524280:TLB524281 TBF524280:TBF524281 SRJ524280:SRJ524281 SHN524280:SHN524281 RXR524280:RXR524281 RNV524280:RNV524281 RDZ524280:RDZ524281 QUD524280:QUD524281 QKH524280:QKH524281 QAL524280:QAL524281 PQP524280:PQP524281 PGT524280:PGT524281 OWX524280:OWX524281 ONB524280:ONB524281 ODF524280:ODF524281 NTJ524280:NTJ524281 NJN524280:NJN524281 MZR524280:MZR524281 MPV524280:MPV524281 MFZ524280:MFZ524281 LWD524280:LWD524281 LMH524280:LMH524281 LCL524280:LCL524281 KSP524280:KSP524281 KIT524280:KIT524281 JYX524280:JYX524281 JPB524280:JPB524281 JFF524280:JFF524281 IVJ524280:IVJ524281 ILN524280:ILN524281 IBR524280:IBR524281 HRV524280:HRV524281 HHZ524280:HHZ524281 GYD524280:GYD524281 GOH524280:GOH524281 GEL524280:GEL524281 FUP524280:FUP524281 FKT524280:FKT524281 FAX524280:FAX524281 ERB524280:ERB524281 EHF524280:EHF524281 DXJ524280:DXJ524281 DNN524280:DNN524281 DDR524280:DDR524281 CTV524280:CTV524281 CJZ524280:CJZ524281 CAD524280:CAD524281 BQH524280:BQH524281 BGL524280:BGL524281 AWP524280:AWP524281 AMT524280:AMT524281 ACX524280:ACX524281 TB524280:TB524281 JF524280:JF524281 I524280:I524281 WVR458744:WVR458745 WLV458744:WLV458745 WBZ458744:WBZ458745 VSD458744:VSD458745 VIH458744:VIH458745 UYL458744:UYL458745 UOP458744:UOP458745 UET458744:UET458745 TUX458744:TUX458745 TLB458744:TLB458745 TBF458744:TBF458745 SRJ458744:SRJ458745 SHN458744:SHN458745 RXR458744:RXR458745 RNV458744:RNV458745 RDZ458744:RDZ458745 QUD458744:QUD458745 QKH458744:QKH458745 QAL458744:QAL458745 PQP458744:PQP458745 PGT458744:PGT458745 OWX458744:OWX458745 ONB458744:ONB458745 ODF458744:ODF458745 NTJ458744:NTJ458745 NJN458744:NJN458745 MZR458744:MZR458745 MPV458744:MPV458745 MFZ458744:MFZ458745 LWD458744:LWD458745 LMH458744:LMH458745 LCL458744:LCL458745 KSP458744:KSP458745 KIT458744:KIT458745 JYX458744:JYX458745 JPB458744:JPB458745 JFF458744:JFF458745 IVJ458744:IVJ458745 ILN458744:ILN458745 IBR458744:IBR458745 HRV458744:HRV458745 HHZ458744:HHZ458745 GYD458744:GYD458745 GOH458744:GOH458745 GEL458744:GEL458745 FUP458744:FUP458745 FKT458744:FKT458745 FAX458744:FAX458745 ERB458744:ERB458745 EHF458744:EHF458745 DXJ458744:DXJ458745 DNN458744:DNN458745 DDR458744:DDR458745 CTV458744:CTV458745 CJZ458744:CJZ458745 CAD458744:CAD458745 BQH458744:BQH458745 BGL458744:BGL458745 AWP458744:AWP458745 AMT458744:AMT458745 ACX458744:ACX458745 TB458744:TB458745 JF458744:JF458745 I458744:I458745 WVR393208:WVR393209 WLV393208:WLV393209 WBZ393208:WBZ393209 VSD393208:VSD393209 VIH393208:VIH393209 UYL393208:UYL393209 UOP393208:UOP393209 UET393208:UET393209 TUX393208:TUX393209 TLB393208:TLB393209 TBF393208:TBF393209 SRJ393208:SRJ393209 SHN393208:SHN393209 RXR393208:RXR393209 RNV393208:RNV393209 RDZ393208:RDZ393209 QUD393208:QUD393209 QKH393208:QKH393209 QAL393208:QAL393209 PQP393208:PQP393209 PGT393208:PGT393209 OWX393208:OWX393209 ONB393208:ONB393209 ODF393208:ODF393209 NTJ393208:NTJ393209 NJN393208:NJN393209 MZR393208:MZR393209 MPV393208:MPV393209 MFZ393208:MFZ393209 LWD393208:LWD393209 LMH393208:LMH393209 LCL393208:LCL393209 KSP393208:KSP393209 KIT393208:KIT393209 JYX393208:JYX393209 JPB393208:JPB393209 JFF393208:JFF393209 IVJ393208:IVJ393209 ILN393208:ILN393209 IBR393208:IBR393209 HRV393208:HRV393209 HHZ393208:HHZ393209 GYD393208:GYD393209 GOH393208:GOH393209 GEL393208:GEL393209 FUP393208:FUP393209 FKT393208:FKT393209 FAX393208:FAX393209 ERB393208:ERB393209 EHF393208:EHF393209 DXJ393208:DXJ393209 DNN393208:DNN393209 DDR393208:DDR393209 CTV393208:CTV393209 CJZ393208:CJZ393209 CAD393208:CAD393209 BQH393208:BQH393209 BGL393208:BGL393209 AWP393208:AWP393209 AMT393208:AMT393209 ACX393208:ACX393209 TB393208:TB393209 JF393208:JF393209 I393208:I393209 WVR327672:WVR327673 WLV327672:WLV327673 WBZ327672:WBZ327673 VSD327672:VSD327673 VIH327672:VIH327673 UYL327672:UYL327673 UOP327672:UOP327673 UET327672:UET327673 TUX327672:TUX327673 TLB327672:TLB327673 TBF327672:TBF327673 SRJ327672:SRJ327673 SHN327672:SHN327673 RXR327672:RXR327673 RNV327672:RNV327673 RDZ327672:RDZ327673 QUD327672:QUD327673 QKH327672:QKH327673 QAL327672:QAL327673 PQP327672:PQP327673 PGT327672:PGT327673 OWX327672:OWX327673 ONB327672:ONB327673 ODF327672:ODF327673 NTJ327672:NTJ327673 NJN327672:NJN327673 MZR327672:MZR327673 MPV327672:MPV327673 MFZ327672:MFZ327673 LWD327672:LWD327673 LMH327672:LMH327673 LCL327672:LCL327673 KSP327672:KSP327673 KIT327672:KIT327673 JYX327672:JYX327673 JPB327672:JPB327673 JFF327672:JFF327673 IVJ327672:IVJ327673 ILN327672:ILN327673 IBR327672:IBR327673 HRV327672:HRV327673 HHZ327672:HHZ327673 GYD327672:GYD327673 GOH327672:GOH327673 GEL327672:GEL327673 FUP327672:FUP327673 FKT327672:FKT327673 FAX327672:FAX327673 ERB327672:ERB327673 EHF327672:EHF327673 DXJ327672:DXJ327673 DNN327672:DNN327673 DDR327672:DDR327673 CTV327672:CTV327673 CJZ327672:CJZ327673 CAD327672:CAD327673 BQH327672:BQH327673 BGL327672:BGL327673 AWP327672:AWP327673 AMT327672:AMT327673 ACX327672:ACX327673 TB327672:TB327673 JF327672:JF327673 I327672:I327673 WVR262136:WVR262137 WLV262136:WLV262137 WBZ262136:WBZ262137 VSD262136:VSD262137 VIH262136:VIH262137 UYL262136:UYL262137 UOP262136:UOP262137 UET262136:UET262137 TUX262136:TUX262137 TLB262136:TLB262137 TBF262136:TBF262137 SRJ262136:SRJ262137 SHN262136:SHN262137 RXR262136:RXR262137 RNV262136:RNV262137 RDZ262136:RDZ262137 QUD262136:QUD262137 QKH262136:QKH262137 QAL262136:QAL262137 PQP262136:PQP262137 PGT262136:PGT262137 OWX262136:OWX262137 ONB262136:ONB262137 ODF262136:ODF262137 NTJ262136:NTJ262137 NJN262136:NJN262137 MZR262136:MZR262137 MPV262136:MPV262137 MFZ262136:MFZ262137 LWD262136:LWD262137 LMH262136:LMH262137 LCL262136:LCL262137 KSP262136:KSP262137 KIT262136:KIT262137 JYX262136:JYX262137 JPB262136:JPB262137 JFF262136:JFF262137 IVJ262136:IVJ262137 ILN262136:ILN262137 IBR262136:IBR262137 HRV262136:HRV262137 HHZ262136:HHZ262137 GYD262136:GYD262137 GOH262136:GOH262137 GEL262136:GEL262137 FUP262136:FUP262137 FKT262136:FKT262137 FAX262136:FAX262137 ERB262136:ERB262137 EHF262136:EHF262137 DXJ262136:DXJ262137 DNN262136:DNN262137 DDR262136:DDR262137 CTV262136:CTV262137 CJZ262136:CJZ262137 CAD262136:CAD262137 BQH262136:BQH262137 BGL262136:BGL262137 AWP262136:AWP262137 AMT262136:AMT262137 ACX262136:ACX262137 TB262136:TB262137 JF262136:JF262137 I262136:I262137 WVR196600:WVR196601 WLV196600:WLV196601 WBZ196600:WBZ196601 VSD196600:VSD196601 VIH196600:VIH196601 UYL196600:UYL196601 UOP196600:UOP196601 UET196600:UET196601 TUX196600:TUX196601 TLB196600:TLB196601 TBF196600:TBF196601 SRJ196600:SRJ196601 SHN196600:SHN196601 RXR196600:RXR196601 RNV196600:RNV196601 RDZ196600:RDZ196601 QUD196600:QUD196601 QKH196600:QKH196601 QAL196600:QAL196601 PQP196600:PQP196601 PGT196600:PGT196601 OWX196600:OWX196601 ONB196600:ONB196601 ODF196600:ODF196601 NTJ196600:NTJ196601 NJN196600:NJN196601 MZR196600:MZR196601 MPV196600:MPV196601 MFZ196600:MFZ196601 LWD196600:LWD196601 LMH196600:LMH196601 LCL196600:LCL196601 KSP196600:KSP196601 KIT196600:KIT196601 JYX196600:JYX196601 JPB196600:JPB196601 JFF196600:JFF196601 IVJ196600:IVJ196601 ILN196600:ILN196601 IBR196600:IBR196601 HRV196600:HRV196601 HHZ196600:HHZ196601 GYD196600:GYD196601 GOH196600:GOH196601 GEL196600:GEL196601 FUP196600:FUP196601 FKT196600:FKT196601 FAX196600:FAX196601 ERB196600:ERB196601 EHF196600:EHF196601 DXJ196600:DXJ196601 DNN196600:DNN196601 DDR196600:DDR196601 CTV196600:CTV196601 CJZ196600:CJZ196601 CAD196600:CAD196601 BQH196600:BQH196601 BGL196600:BGL196601 AWP196600:AWP196601 AMT196600:AMT196601 ACX196600:ACX196601 TB196600:TB196601 JF196600:JF196601 I196600:I196601 WVR131064:WVR131065 WLV131064:WLV131065 WBZ131064:WBZ131065 VSD131064:VSD131065 VIH131064:VIH131065 UYL131064:UYL131065 UOP131064:UOP131065 UET131064:UET131065 TUX131064:TUX131065 TLB131064:TLB131065 TBF131064:TBF131065 SRJ131064:SRJ131065 SHN131064:SHN131065 RXR131064:RXR131065 RNV131064:RNV131065 RDZ131064:RDZ131065 QUD131064:QUD131065 QKH131064:QKH131065 QAL131064:QAL131065 PQP131064:PQP131065 PGT131064:PGT131065 OWX131064:OWX131065 ONB131064:ONB131065 ODF131064:ODF131065 NTJ131064:NTJ131065 NJN131064:NJN131065 MZR131064:MZR131065 MPV131064:MPV131065 MFZ131064:MFZ131065 LWD131064:LWD131065 LMH131064:LMH131065 LCL131064:LCL131065 KSP131064:KSP131065 KIT131064:KIT131065 JYX131064:JYX131065 JPB131064:JPB131065 JFF131064:JFF131065 IVJ131064:IVJ131065 ILN131064:ILN131065 IBR131064:IBR131065 HRV131064:HRV131065 HHZ131064:HHZ131065 GYD131064:GYD131065 GOH131064:GOH131065 GEL131064:GEL131065 FUP131064:FUP131065 FKT131064:FKT131065 FAX131064:FAX131065 ERB131064:ERB131065 EHF131064:EHF131065 DXJ131064:DXJ131065 DNN131064:DNN131065 DDR131064:DDR131065 CTV131064:CTV131065 CJZ131064:CJZ131065 CAD131064:CAD131065 BQH131064:BQH131065 BGL131064:BGL131065 AWP131064:AWP131065 AMT131064:AMT131065 ACX131064:ACX131065 TB131064:TB131065 JF131064:JF131065 I131064:I131065 WVR65528:WVR65529 WLV65528:WLV65529 WBZ65528:WBZ65529 VSD65528:VSD65529 VIH65528:VIH65529 UYL65528:UYL65529 UOP65528:UOP65529 UET65528:UET65529 TUX65528:TUX65529 TLB65528:TLB65529 TBF65528:TBF65529 SRJ65528:SRJ65529 SHN65528:SHN65529 RXR65528:RXR65529 RNV65528:RNV65529 RDZ65528:RDZ65529 QUD65528:QUD65529 QKH65528:QKH65529 QAL65528:QAL65529 PQP65528:PQP65529 PGT65528:PGT65529 OWX65528:OWX65529 ONB65528:ONB65529 ODF65528:ODF65529 NTJ65528:NTJ65529 NJN65528:NJN65529 MZR65528:MZR65529 MPV65528:MPV65529 MFZ65528:MFZ65529 LWD65528:LWD65529 LMH65528:LMH65529 LCL65528:LCL65529 KSP65528:KSP65529 KIT65528:KIT65529 JYX65528:JYX65529 JPB65528:JPB65529 JFF65528:JFF65529 IVJ65528:IVJ65529 ILN65528:ILN65529 IBR65528:IBR65529 HRV65528:HRV65529 HHZ65528:HHZ65529 GYD65528:GYD65529 GOH65528:GOH65529 GEL65528:GEL65529 FUP65528:FUP65529 FKT65528:FKT65529 FAX65528:FAX65529 ERB65528:ERB65529 EHF65528:EHF65529 DXJ65528:DXJ65529 DNN65528:DNN65529 DDR65528:DDR65529 CTV65528:CTV65529 CJZ65528:CJZ65529 CAD65528:CAD65529 BQH65528:BQH65529 BGL65528:BGL65529 AWP65528:AWP65529 AMT65528:AMT65529 ACX65528:ACX65529 TB65528:TB65529 JF65528:JF65529 I65528:I65529 WVP67 WLT67 WBX67 VSB67 VIF67 UYJ67 UON67 UER67 TUV67 TKZ67 TBD67 SRH67 SHL67 RXP67 RNT67 RDX67 QUB67 QKF67 QAJ67 PQN67 PGR67 OWV67 OMZ67 ODD67 NTH67 NJL67 MZP67 MPT67 MFX67 LWB67 LMF67 LCJ67 KSN67 KIR67 JYV67 JOZ67 JFD67 IVH67 ILL67 IBP67 HRT67 HHX67 GYB67 GOF67 GEJ67 FUN67 FKR67 FAV67 EQZ67 EHD67 DXH67 DNL67 DDP67 CTT67 CJX67 CAB67 BQF67 BGJ67 AWN67 AMR67 ACV67 SZ67 JD67 IS113:IS120 JF111:JF112 SO113:SO120 TB111:TB112 ACK113:ACK120 ACX111:ACX112 AMG113:AMG120 AMT111:AMT112 AWC113:AWC120 AWP111:AWP112 BFY113:BFY120 BGL111:BGL112 BPU113:BPU120 BQH111:BQH112 BZQ113:BZQ120 CAD111:CAD112 CJM113:CJM120 CJZ111:CJZ112 CTI113:CTI120 CTV111:CTV112 DDE113:DDE120 DDR111:DDR112 DNA113:DNA120 DNN111:DNN112 DWW113:DWW120 DXJ111:DXJ112 EGS113:EGS120 EHF111:EHF112 EQO113:EQO120 ERB111:ERB112 FAK113:FAK120 FAX111:FAX112 FKG113:FKG120 FKT111:FKT112 FUC113:FUC120 FUP111:FUP112 GDY113:GDY120 GEL111:GEL112 GNU113:GNU120 GOH111:GOH112 GXQ113:GXQ120 GYD111:GYD112 HHM113:HHM120 HHZ111:HHZ112 HRI113:HRI120 HRV111:HRV112 IBE113:IBE120 IBR111:IBR112 ILA113:ILA120 ILN111:ILN112 IUW113:IUW120 IVJ111:IVJ112 JES113:JES120 JFF111:JFF112 JOO113:JOO120 JPB111:JPB112 JYK113:JYK120 JYX111:JYX112 KIG113:KIG120 KIT111:KIT112 KSC113:KSC120 KSP111:KSP112 LBY113:LBY120 LCL111:LCL112 LLU113:LLU120 LMH111:LMH112 LVQ113:LVQ120 LWD111:LWD112 MFM113:MFM120 MFZ111:MFZ112 MPI113:MPI120 MPV111:MPV112 MZE113:MZE120 MZR111:MZR112 NJA113:NJA120 NJN111:NJN112 NSW113:NSW120 NTJ111:NTJ112 OCS113:OCS120 ODF111:ODF112 OMO113:OMO120 ONB111:ONB112 OWK113:OWK120 OWX111:OWX112 PGG113:PGG120 PGT111:PGT112 PQC113:PQC120 PQP111:PQP112 PZY113:PZY120 QAL111:QAL112 QJU113:QJU120 QKH111:QKH112 QTQ113:QTQ120 QUD111:QUD112 RDM113:RDM120 RDZ111:RDZ112 RNI113:RNI120 RNV111:RNV112 RXE113:RXE120 RXR111:RXR112 SHA113:SHA120 SHN111:SHN112 SQW113:SQW120 SRJ111:SRJ112 TAS113:TAS120 TBF111:TBF112 TKO113:TKO120 TLB111:TLB112 TUK113:TUK120 TUX111:TUX112 UEG113:UEG120 UET111:UET112 UOC113:UOC120 UOP111:UOP112 UXY113:UXY120 UYL111:UYL112 VHU113:VHU120 VIH111:VIH112 VRQ113:VRQ120 VSD111:VSD112 WBM113:WBM120 WBZ111:WBZ112 WLI113:WLI120" xr:uid="{00000000-0002-0000-0000-000001000000}">
      <formula1>$X$3:$X$3</formula1>
    </dataValidation>
    <dataValidation type="list" allowBlank="1" showInputMessage="1" showErrorMessage="1" sqref="WLX983078:WLX983079 K65586:K65592 JH65586:JH65592 TD65586:TD65592 ACZ65586:ACZ65592 AMV65586:AMV65592 AWR65586:AWR65592 BGN65586:BGN65592 BQJ65586:BQJ65592 CAF65586:CAF65592 CKB65586:CKB65592 CTX65586:CTX65592 DDT65586:DDT65592 DNP65586:DNP65592 DXL65586:DXL65592 EHH65586:EHH65592 ERD65586:ERD65592 FAZ65586:FAZ65592 FKV65586:FKV65592 FUR65586:FUR65592 GEN65586:GEN65592 GOJ65586:GOJ65592 GYF65586:GYF65592 HIB65586:HIB65592 HRX65586:HRX65592 IBT65586:IBT65592 ILP65586:ILP65592 IVL65586:IVL65592 JFH65586:JFH65592 JPD65586:JPD65592 JYZ65586:JYZ65592 KIV65586:KIV65592 KSR65586:KSR65592 LCN65586:LCN65592 LMJ65586:LMJ65592 LWF65586:LWF65592 MGB65586:MGB65592 MPX65586:MPX65592 MZT65586:MZT65592 NJP65586:NJP65592 NTL65586:NTL65592 ODH65586:ODH65592 OND65586:OND65592 OWZ65586:OWZ65592 PGV65586:PGV65592 PQR65586:PQR65592 QAN65586:QAN65592 QKJ65586:QKJ65592 QUF65586:QUF65592 REB65586:REB65592 RNX65586:RNX65592 RXT65586:RXT65592 SHP65586:SHP65592 SRL65586:SRL65592 TBH65586:TBH65592 TLD65586:TLD65592 TUZ65586:TUZ65592 UEV65586:UEV65592 UOR65586:UOR65592 UYN65586:UYN65592 VIJ65586:VIJ65592 VSF65586:VSF65592 WCB65586:WCB65592 WLX65586:WLX65592 WVT65586:WVT65592 K131122:K131128 JH131122:JH131128 TD131122:TD131128 ACZ131122:ACZ131128 AMV131122:AMV131128 AWR131122:AWR131128 BGN131122:BGN131128 BQJ131122:BQJ131128 CAF131122:CAF131128 CKB131122:CKB131128 CTX131122:CTX131128 DDT131122:DDT131128 DNP131122:DNP131128 DXL131122:DXL131128 EHH131122:EHH131128 ERD131122:ERD131128 FAZ131122:FAZ131128 FKV131122:FKV131128 FUR131122:FUR131128 GEN131122:GEN131128 GOJ131122:GOJ131128 GYF131122:GYF131128 HIB131122:HIB131128 HRX131122:HRX131128 IBT131122:IBT131128 ILP131122:ILP131128 IVL131122:IVL131128 JFH131122:JFH131128 JPD131122:JPD131128 JYZ131122:JYZ131128 KIV131122:KIV131128 KSR131122:KSR131128 LCN131122:LCN131128 LMJ131122:LMJ131128 LWF131122:LWF131128 MGB131122:MGB131128 MPX131122:MPX131128 MZT131122:MZT131128 NJP131122:NJP131128 NTL131122:NTL131128 ODH131122:ODH131128 OND131122:OND131128 OWZ131122:OWZ131128 PGV131122:PGV131128 PQR131122:PQR131128 QAN131122:QAN131128 QKJ131122:QKJ131128 QUF131122:QUF131128 REB131122:REB131128 RNX131122:RNX131128 RXT131122:RXT131128 SHP131122:SHP131128 SRL131122:SRL131128 TBH131122:TBH131128 TLD131122:TLD131128 TUZ131122:TUZ131128 UEV131122:UEV131128 UOR131122:UOR131128 UYN131122:UYN131128 VIJ131122:VIJ131128 VSF131122:VSF131128 WCB131122:WCB131128 WLX131122:WLX131128 WVT131122:WVT131128 K196658:K196664 JH196658:JH196664 TD196658:TD196664 ACZ196658:ACZ196664 AMV196658:AMV196664 AWR196658:AWR196664 BGN196658:BGN196664 BQJ196658:BQJ196664 CAF196658:CAF196664 CKB196658:CKB196664 CTX196658:CTX196664 DDT196658:DDT196664 DNP196658:DNP196664 DXL196658:DXL196664 EHH196658:EHH196664 ERD196658:ERD196664 FAZ196658:FAZ196664 FKV196658:FKV196664 FUR196658:FUR196664 GEN196658:GEN196664 GOJ196658:GOJ196664 GYF196658:GYF196664 HIB196658:HIB196664 HRX196658:HRX196664 IBT196658:IBT196664 ILP196658:ILP196664 IVL196658:IVL196664 JFH196658:JFH196664 JPD196658:JPD196664 JYZ196658:JYZ196664 KIV196658:KIV196664 KSR196658:KSR196664 LCN196658:LCN196664 LMJ196658:LMJ196664 LWF196658:LWF196664 MGB196658:MGB196664 MPX196658:MPX196664 MZT196658:MZT196664 NJP196658:NJP196664 NTL196658:NTL196664 ODH196658:ODH196664 OND196658:OND196664 OWZ196658:OWZ196664 PGV196658:PGV196664 PQR196658:PQR196664 QAN196658:QAN196664 QKJ196658:QKJ196664 QUF196658:QUF196664 REB196658:REB196664 RNX196658:RNX196664 RXT196658:RXT196664 SHP196658:SHP196664 SRL196658:SRL196664 TBH196658:TBH196664 TLD196658:TLD196664 TUZ196658:TUZ196664 UEV196658:UEV196664 UOR196658:UOR196664 UYN196658:UYN196664 VIJ196658:VIJ196664 VSF196658:VSF196664 WCB196658:WCB196664 WLX196658:WLX196664 WVT196658:WVT196664 K262194:K262200 JH262194:JH262200 TD262194:TD262200 ACZ262194:ACZ262200 AMV262194:AMV262200 AWR262194:AWR262200 BGN262194:BGN262200 BQJ262194:BQJ262200 CAF262194:CAF262200 CKB262194:CKB262200 CTX262194:CTX262200 DDT262194:DDT262200 DNP262194:DNP262200 DXL262194:DXL262200 EHH262194:EHH262200 ERD262194:ERD262200 FAZ262194:FAZ262200 FKV262194:FKV262200 FUR262194:FUR262200 GEN262194:GEN262200 GOJ262194:GOJ262200 GYF262194:GYF262200 HIB262194:HIB262200 HRX262194:HRX262200 IBT262194:IBT262200 ILP262194:ILP262200 IVL262194:IVL262200 JFH262194:JFH262200 JPD262194:JPD262200 JYZ262194:JYZ262200 KIV262194:KIV262200 KSR262194:KSR262200 LCN262194:LCN262200 LMJ262194:LMJ262200 LWF262194:LWF262200 MGB262194:MGB262200 MPX262194:MPX262200 MZT262194:MZT262200 NJP262194:NJP262200 NTL262194:NTL262200 ODH262194:ODH262200 OND262194:OND262200 OWZ262194:OWZ262200 PGV262194:PGV262200 PQR262194:PQR262200 QAN262194:QAN262200 QKJ262194:QKJ262200 QUF262194:QUF262200 REB262194:REB262200 RNX262194:RNX262200 RXT262194:RXT262200 SHP262194:SHP262200 SRL262194:SRL262200 TBH262194:TBH262200 TLD262194:TLD262200 TUZ262194:TUZ262200 UEV262194:UEV262200 UOR262194:UOR262200 UYN262194:UYN262200 VIJ262194:VIJ262200 VSF262194:VSF262200 WCB262194:WCB262200 WLX262194:WLX262200 WVT262194:WVT262200 K327730:K327736 JH327730:JH327736 TD327730:TD327736 ACZ327730:ACZ327736 AMV327730:AMV327736 AWR327730:AWR327736 BGN327730:BGN327736 BQJ327730:BQJ327736 CAF327730:CAF327736 CKB327730:CKB327736 CTX327730:CTX327736 DDT327730:DDT327736 DNP327730:DNP327736 DXL327730:DXL327736 EHH327730:EHH327736 ERD327730:ERD327736 FAZ327730:FAZ327736 FKV327730:FKV327736 FUR327730:FUR327736 GEN327730:GEN327736 GOJ327730:GOJ327736 GYF327730:GYF327736 HIB327730:HIB327736 HRX327730:HRX327736 IBT327730:IBT327736 ILP327730:ILP327736 IVL327730:IVL327736 JFH327730:JFH327736 JPD327730:JPD327736 JYZ327730:JYZ327736 KIV327730:KIV327736 KSR327730:KSR327736 LCN327730:LCN327736 LMJ327730:LMJ327736 LWF327730:LWF327736 MGB327730:MGB327736 MPX327730:MPX327736 MZT327730:MZT327736 NJP327730:NJP327736 NTL327730:NTL327736 ODH327730:ODH327736 OND327730:OND327736 OWZ327730:OWZ327736 PGV327730:PGV327736 PQR327730:PQR327736 QAN327730:QAN327736 QKJ327730:QKJ327736 QUF327730:QUF327736 REB327730:REB327736 RNX327730:RNX327736 RXT327730:RXT327736 SHP327730:SHP327736 SRL327730:SRL327736 TBH327730:TBH327736 TLD327730:TLD327736 TUZ327730:TUZ327736 UEV327730:UEV327736 UOR327730:UOR327736 UYN327730:UYN327736 VIJ327730:VIJ327736 VSF327730:VSF327736 WCB327730:WCB327736 WLX327730:WLX327736 WVT327730:WVT327736 K393266:K393272 JH393266:JH393272 TD393266:TD393272 ACZ393266:ACZ393272 AMV393266:AMV393272 AWR393266:AWR393272 BGN393266:BGN393272 BQJ393266:BQJ393272 CAF393266:CAF393272 CKB393266:CKB393272 CTX393266:CTX393272 DDT393266:DDT393272 DNP393266:DNP393272 DXL393266:DXL393272 EHH393266:EHH393272 ERD393266:ERD393272 FAZ393266:FAZ393272 FKV393266:FKV393272 FUR393266:FUR393272 GEN393266:GEN393272 GOJ393266:GOJ393272 GYF393266:GYF393272 HIB393266:HIB393272 HRX393266:HRX393272 IBT393266:IBT393272 ILP393266:ILP393272 IVL393266:IVL393272 JFH393266:JFH393272 JPD393266:JPD393272 JYZ393266:JYZ393272 KIV393266:KIV393272 KSR393266:KSR393272 LCN393266:LCN393272 LMJ393266:LMJ393272 LWF393266:LWF393272 MGB393266:MGB393272 MPX393266:MPX393272 MZT393266:MZT393272 NJP393266:NJP393272 NTL393266:NTL393272 ODH393266:ODH393272 OND393266:OND393272 OWZ393266:OWZ393272 PGV393266:PGV393272 PQR393266:PQR393272 QAN393266:QAN393272 QKJ393266:QKJ393272 QUF393266:QUF393272 REB393266:REB393272 RNX393266:RNX393272 RXT393266:RXT393272 SHP393266:SHP393272 SRL393266:SRL393272 TBH393266:TBH393272 TLD393266:TLD393272 TUZ393266:TUZ393272 UEV393266:UEV393272 UOR393266:UOR393272 UYN393266:UYN393272 VIJ393266:VIJ393272 VSF393266:VSF393272 WCB393266:WCB393272 WLX393266:WLX393272 WVT393266:WVT393272 K458802:K458808 JH458802:JH458808 TD458802:TD458808 ACZ458802:ACZ458808 AMV458802:AMV458808 AWR458802:AWR458808 BGN458802:BGN458808 BQJ458802:BQJ458808 CAF458802:CAF458808 CKB458802:CKB458808 CTX458802:CTX458808 DDT458802:DDT458808 DNP458802:DNP458808 DXL458802:DXL458808 EHH458802:EHH458808 ERD458802:ERD458808 FAZ458802:FAZ458808 FKV458802:FKV458808 FUR458802:FUR458808 GEN458802:GEN458808 GOJ458802:GOJ458808 GYF458802:GYF458808 HIB458802:HIB458808 HRX458802:HRX458808 IBT458802:IBT458808 ILP458802:ILP458808 IVL458802:IVL458808 JFH458802:JFH458808 JPD458802:JPD458808 JYZ458802:JYZ458808 KIV458802:KIV458808 KSR458802:KSR458808 LCN458802:LCN458808 LMJ458802:LMJ458808 LWF458802:LWF458808 MGB458802:MGB458808 MPX458802:MPX458808 MZT458802:MZT458808 NJP458802:NJP458808 NTL458802:NTL458808 ODH458802:ODH458808 OND458802:OND458808 OWZ458802:OWZ458808 PGV458802:PGV458808 PQR458802:PQR458808 QAN458802:QAN458808 QKJ458802:QKJ458808 QUF458802:QUF458808 REB458802:REB458808 RNX458802:RNX458808 RXT458802:RXT458808 SHP458802:SHP458808 SRL458802:SRL458808 TBH458802:TBH458808 TLD458802:TLD458808 TUZ458802:TUZ458808 UEV458802:UEV458808 UOR458802:UOR458808 UYN458802:UYN458808 VIJ458802:VIJ458808 VSF458802:VSF458808 WCB458802:WCB458808 WLX458802:WLX458808 WVT458802:WVT458808 K524338:K524344 JH524338:JH524344 TD524338:TD524344 ACZ524338:ACZ524344 AMV524338:AMV524344 AWR524338:AWR524344 BGN524338:BGN524344 BQJ524338:BQJ524344 CAF524338:CAF524344 CKB524338:CKB524344 CTX524338:CTX524344 DDT524338:DDT524344 DNP524338:DNP524344 DXL524338:DXL524344 EHH524338:EHH524344 ERD524338:ERD524344 FAZ524338:FAZ524344 FKV524338:FKV524344 FUR524338:FUR524344 GEN524338:GEN524344 GOJ524338:GOJ524344 GYF524338:GYF524344 HIB524338:HIB524344 HRX524338:HRX524344 IBT524338:IBT524344 ILP524338:ILP524344 IVL524338:IVL524344 JFH524338:JFH524344 JPD524338:JPD524344 JYZ524338:JYZ524344 KIV524338:KIV524344 KSR524338:KSR524344 LCN524338:LCN524344 LMJ524338:LMJ524344 LWF524338:LWF524344 MGB524338:MGB524344 MPX524338:MPX524344 MZT524338:MZT524344 NJP524338:NJP524344 NTL524338:NTL524344 ODH524338:ODH524344 OND524338:OND524344 OWZ524338:OWZ524344 PGV524338:PGV524344 PQR524338:PQR524344 QAN524338:QAN524344 QKJ524338:QKJ524344 QUF524338:QUF524344 REB524338:REB524344 RNX524338:RNX524344 RXT524338:RXT524344 SHP524338:SHP524344 SRL524338:SRL524344 TBH524338:TBH524344 TLD524338:TLD524344 TUZ524338:TUZ524344 UEV524338:UEV524344 UOR524338:UOR524344 UYN524338:UYN524344 VIJ524338:VIJ524344 VSF524338:VSF524344 WCB524338:WCB524344 WLX524338:WLX524344 WVT524338:WVT524344 K589874:K589880 JH589874:JH589880 TD589874:TD589880 ACZ589874:ACZ589880 AMV589874:AMV589880 AWR589874:AWR589880 BGN589874:BGN589880 BQJ589874:BQJ589880 CAF589874:CAF589880 CKB589874:CKB589880 CTX589874:CTX589880 DDT589874:DDT589880 DNP589874:DNP589880 DXL589874:DXL589880 EHH589874:EHH589880 ERD589874:ERD589880 FAZ589874:FAZ589880 FKV589874:FKV589880 FUR589874:FUR589880 GEN589874:GEN589880 GOJ589874:GOJ589880 GYF589874:GYF589880 HIB589874:HIB589880 HRX589874:HRX589880 IBT589874:IBT589880 ILP589874:ILP589880 IVL589874:IVL589880 JFH589874:JFH589880 JPD589874:JPD589880 JYZ589874:JYZ589880 KIV589874:KIV589880 KSR589874:KSR589880 LCN589874:LCN589880 LMJ589874:LMJ589880 LWF589874:LWF589880 MGB589874:MGB589880 MPX589874:MPX589880 MZT589874:MZT589880 NJP589874:NJP589880 NTL589874:NTL589880 ODH589874:ODH589880 OND589874:OND589880 OWZ589874:OWZ589880 PGV589874:PGV589880 PQR589874:PQR589880 QAN589874:QAN589880 QKJ589874:QKJ589880 QUF589874:QUF589880 REB589874:REB589880 RNX589874:RNX589880 RXT589874:RXT589880 SHP589874:SHP589880 SRL589874:SRL589880 TBH589874:TBH589880 TLD589874:TLD589880 TUZ589874:TUZ589880 UEV589874:UEV589880 UOR589874:UOR589880 UYN589874:UYN589880 VIJ589874:VIJ589880 VSF589874:VSF589880 WCB589874:WCB589880 WLX589874:WLX589880 WVT589874:WVT589880 K655410:K655416 JH655410:JH655416 TD655410:TD655416 ACZ655410:ACZ655416 AMV655410:AMV655416 AWR655410:AWR655416 BGN655410:BGN655416 BQJ655410:BQJ655416 CAF655410:CAF655416 CKB655410:CKB655416 CTX655410:CTX655416 DDT655410:DDT655416 DNP655410:DNP655416 DXL655410:DXL655416 EHH655410:EHH655416 ERD655410:ERD655416 FAZ655410:FAZ655416 FKV655410:FKV655416 FUR655410:FUR655416 GEN655410:GEN655416 GOJ655410:GOJ655416 GYF655410:GYF655416 HIB655410:HIB655416 HRX655410:HRX655416 IBT655410:IBT655416 ILP655410:ILP655416 IVL655410:IVL655416 JFH655410:JFH655416 JPD655410:JPD655416 JYZ655410:JYZ655416 KIV655410:KIV655416 KSR655410:KSR655416 LCN655410:LCN655416 LMJ655410:LMJ655416 LWF655410:LWF655416 MGB655410:MGB655416 MPX655410:MPX655416 MZT655410:MZT655416 NJP655410:NJP655416 NTL655410:NTL655416 ODH655410:ODH655416 OND655410:OND655416 OWZ655410:OWZ655416 PGV655410:PGV655416 PQR655410:PQR655416 QAN655410:QAN655416 QKJ655410:QKJ655416 QUF655410:QUF655416 REB655410:REB655416 RNX655410:RNX655416 RXT655410:RXT655416 SHP655410:SHP655416 SRL655410:SRL655416 TBH655410:TBH655416 TLD655410:TLD655416 TUZ655410:TUZ655416 UEV655410:UEV655416 UOR655410:UOR655416 UYN655410:UYN655416 VIJ655410:VIJ655416 VSF655410:VSF655416 WCB655410:WCB655416 WLX655410:WLX655416 WVT655410:WVT655416 K720946:K720952 JH720946:JH720952 TD720946:TD720952 ACZ720946:ACZ720952 AMV720946:AMV720952 AWR720946:AWR720952 BGN720946:BGN720952 BQJ720946:BQJ720952 CAF720946:CAF720952 CKB720946:CKB720952 CTX720946:CTX720952 DDT720946:DDT720952 DNP720946:DNP720952 DXL720946:DXL720952 EHH720946:EHH720952 ERD720946:ERD720952 FAZ720946:FAZ720952 FKV720946:FKV720952 FUR720946:FUR720952 GEN720946:GEN720952 GOJ720946:GOJ720952 GYF720946:GYF720952 HIB720946:HIB720952 HRX720946:HRX720952 IBT720946:IBT720952 ILP720946:ILP720952 IVL720946:IVL720952 JFH720946:JFH720952 JPD720946:JPD720952 JYZ720946:JYZ720952 KIV720946:KIV720952 KSR720946:KSR720952 LCN720946:LCN720952 LMJ720946:LMJ720952 LWF720946:LWF720952 MGB720946:MGB720952 MPX720946:MPX720952 MZT720946:MZT720952 NJP720946:NJP720952 NTL720946:NTL720952 ODH720946:ODH720952 OND720946:OND720952 OWZ720946:OWZ720952 PGV720946:PGV720952 PQR720946:PQR720952 QAN720946:QAN720952 QKJ720946:QKJ720952 QUF720946:QUF720952 REB720946:REB720952 RNX720946:RNX720952 RXT720946:RXT720952 SHP720946:SHP720952 SRL720946:SRL720952 TBH720946:TBH720952 TLD720946:TLD720952 TUZ720946:TUZ720952 UEV720946:UEV720952 UOR720946:UOR720952 UYN720946:UYN720952 VIJ720946:VIJ720952 VSF720946:VSF720952 WCB720946:WCB720952 WLX720946:WLX720952 WVT720946:WVT720952 K786482:K786488 JH786482:JH786488 TD786482:TD786488 ACZ786482:ACZ786488 AMV786482:AMV786488 AWR786482:AWR786488 BGN786482:BGN786488 BQJ786482:BQJ786488 CAF786482:CAF786488 CKB786482:CKB786488 CTX786482:CTX786488 DDT786482:DDT786488 DNP786482:DNP786488 DXL786482:DXL786488 EHH786482:EHH786488 ERD786482:ERD786488 FAZ786482:FAZ786488 FKV786482:FKV786488 FUR786482:FUR786488 GEN786482:GEN786488 GOJ786482:GOJ786488 GYF786482:GYF786488 HIB786482:HIB786488 HRX786482:HRX786488 IBT786482:IBT786488 ILP786482:ILP786488 IVL786482:IVL786488 JFH786482:JFH786488 JPD786482:JPD786488 JYZ786482:JYZ786488 KIV786482:KIV786488 KSR786482:KSR786488 LCN786482:LCN786488 LMJ786482:LMJ786488 LWF786482:LWF786488 MGB786482:MGB786488 MPX786482:MPX786488 MZT786482:MZT786488 NJP786482:NJP786488 NTL786482:NTL786488 ODH786482:ODH786488 OND786482:OND786488 OWZ786482:OWZ786488 PGV786482:PGV786488 PQR786482:PQR786488 QAN786482:QAN786488 QKJ786482:QKJ786488 QUF786482:QUF786488 REB786482:REB786488 RNX786482:RNX786488 RXT786482:RXT786488 SHP786482:SHP786488 SRL786482:SRL786488 TBH786482:TBH786488 TLD786482:TLD786488 TUZ786482:TUZ786488 UEV786482:UEV786488 UOR786482:UOR786488 UYN786482:UYN786488 VIJ786482:VIJ786488 VSF786482:VSF786488 WCB786482:WCB786488 WLX786482:WLX786488 WVT786482:WVT786488 K852018:K852024 JH852018:JH852024 TD852018:TD852024 ACZ852018:ACZ852024 AMV852018:AMV852024 AWR852018:AWR852024 BGN852018:BGN852024 BQJ852018:BQJ852024 CAF852018:CAF852024 CKB852018:CKB852024 CTX852018:CTX852024 DDT852018:DDT852024 DNP852018:DNP852024 DXL852018:DXL852024 EHH852018:EHH852024 ERD852018:ERD852024 FAZ852018:FAZ852024 FKV852018:FKV852024 FUR852018:FUR852024 GEN852018:GEN852024 GOJ852018:GOJ852024 GYF852018:GYF852024 HIB852018:HIB852024 HRX852018:HRX852024 IBT852018:IBT852024 ILP852018:ILP852024 IVL852018:IVL852024 JFH852018:JFH852024 JPD852018:JPD852024 JYZ852018:JYZ852024 KIV852018:KIV852024 KSR852018:KSR852024 LCN852018:LCN852024 LMJ852018:LMJ852024 LWF852018:LWF852024 MGB852018:MGB852024 MPX852018:MPX852024 MZT852018:MZT852024 NJP852018:NJP852024 NTL852018:NTL852024 ODH852018:ODH852024 OND852018:OND852024 OWZ852018:OWZ852024 PGV852018:PGV852024 PQR852018:PQR852024 QAN852018:QAN852024 QKJ852018:QKJ852024 QUF852018:QUF852024 REB852018:REB852024 RNX852018:RNX852024 RXT852018:RXT852024 SHP852018:SHP852024 SRL852018:SRL852024 TBH852018:TBH852024 TLD852018:TLD852024 TUZ852018:TUZ852024 UEV852018:UEV852024 UOR852018:UOR852024 UYN852018:UYN852024 VIJ852018:VIJ852024 VSF852018:VSF852024 WCB852018:WCB852024 WLX852018:WLX852024 WVT852018:WVT852024 K917554:K917560 JH917554:JH917560 TD917554:TD917560 ACZ917554:ACZ917560 AMV917554:AMV917560 AWR917554:AWR917560 BGN917554:BGN917560 BQJ917554:BQJ917560 CAF917554:CAF917560 CKB917554:CKB917560 CTX917554:CTX917560 DDT917554:DDT917560 DNP917554:DNP917560 DXL917554:DXL917560 EHH917554:EHH917560 ERD917554:ERD917560 FAZ917554:FAZ917560 FKV917554:FKV917560 FUR917554:FUR917560 GEN917554:GEN917560 GOJ917554:GOJ917560 GYF917554:GYF917560 HIB917554:HIB917560 HRX917554:HRX917560 IBT917554:IBT917560 ILP917554:ILP917560 IVL917554:IVL917560 JFH917554:JFH917560 JPD917554:JPD917560 JYZ917554:JYZ917560 KIV917554:KIV917560 KSR917554:KSR917560 LCN917554:LCN917560 LMJ917554:LMJ917560 LWF917554:LWF917560 MGB917554:MGB917560 MPX917554:MPX917560 MZT917554:MZT917560 NJP917554:NJP917560 NTL917554:NTL917560 ODH917554:ODH917560 OND917554:OND917560 OWZ917554:OWZ917560 PGV917554:PGV917560 PQR917554:PQR917560 QAN917554:QAN917560 QKJ917554:QKJ917560 QUF917554:QUF917560 REB917554:REB917560 RNX917554:RNX917560 RXT917554:RXT917560 SHP917554:SHP917560 SRL917554:SRL917560 TBH917554:TBH917560 TLD917554:TLD917560 TUZ917554:TUZ917560 UEV917554:UEV917560 UOR917554:UOR917560 UYN917554:UYN917560 VIJ917554:VIJ917560 VSF917554:VSF917560 WCB917554:WCB917560 WLX917554:WLX917560 WVT917554:WVT917560 K983090:K983096 JH983090:JH983096 TD983090:TD983096 ACZ983090:ACZ983096 AMV983090:AMV983096 AWR983090:AWR983096 BGN983090:BGN983096 BQJ983090:BQJ983096 CAF983090:CAF983096 CKB983090:CKB983096 CTX983090:CTX983096 DDT983090:DDT983096 DNP983090:DNP983096 DXL983090:DXL983096 EHH983090:EHH983096 ERD983090:ERD983096 FAZ983090:FAZ983096 FKV983090:FKV983096 FUR983090:FUR983096 GEN983090:GEN983096 GOJ983090:GOJ983096 GYF983090:GYF983096 HIB983090:HIB983096 HRX983090:HRX983096 IBT983090:IBT983096 ILP983090:ILP983096 IVL983090:IVL983096 JFH983090:JFH983096 JPD983090:JPD983096 JYZ983090:JYZ983096 KIV983090:KIV983096 KSR983090:KSR983096 LCN983090:LCN983096 LMJ983090:LMJ983096 LWF983090:LWF983096 MGB983090:MGB983096 MPX983090:MPX983096 MZT983090:MZT983096 NJP983090:NJP983096 NTL983090:NTL983096 ODH983090:ODH983096 OND983090:OND983096 OWZ983090:OWZ983096 PGV983090:PGV983096 PQR983090:PQR983096 QAN983090:QAN983096 QKJ983090:QKJ983096 QUF983090:QUF983096 REB983090:REB983096 RNX983090:RNX983096 RXT983090:RXT983096 SHP983090:SHP983096 SRL983090:SRL983096 TBH983090:TBH983096 TLD983090:TLD983096 TUZ983090:TUZ983096 UEV983090:UEV983096 UOR983090:UOR983096 UYN983090:UYN983096 VIJ983090:VIJ983096 VSF983090:VSF983096 WCB983090:WCB983096 WLX983090:WLX983096 WVT983090:WVT983096 WCB983078:WCB983079 JF101:JF102 TB101:TB102 ACX101:ACX102 AMT101:AMT102 AWP101:AWP102 BGL101:BGL102 BQH101:BQH102 CAD101:CAD102 CJZ101:CJZ102 CTV101:CTV102 DDR101:DDR102 DNN101:DNN102 DXJ101:DXJ102 EHF101:EHF102 ERB101:ERB102 FAX101:FAX102 FKT101:FKT102 FUP101:FUP102 GEL101:GEL102 GOH101:GOH102 GYD101:GYD102 HHZ101:HHZ102 HRV101:HRV102 IBR101:IBR102 ILN101:ILN102 IVJ101:IVJ102 JFF101:JFF102 JPB101:JPB102 JYX101:JYX102 KIT101:KIT102 KSP101:KSP102 LCL101:LCL102 LMH101:LMH102 LWD101:LWD102 MFZ101:MFZ102 MPV101:MPV102 MZR101:MZR102 NJN101:NJN102 NTJ101:NTJ102 ODF101:ODF102 ONB101:ONB102 OWX101:OWX102 PGT101:PGT102 PQP101:PQP102 QAL101:QAL102 QKH101:QKH102 QUD101:QUD102 RDZ101:RDZ102 RNV101:RNV102 RXR101:RXR102 SHN101:SHN102 SRJ101:SRJ102 TBF101:TBF102 TLB101:TLB102 TUX101:TUX102 UET101:UET102 UOP101:UOP102 UYL101:UYL102 VIH101:VIH102 VSD101:VSD102 WBZ101:WBZ102 WLV101:WLV102 WVR101:WVR102 K65571:K65572 JH65571:JH65572 TD65571:TD65572 ACZ65571:ACZ65572 AMV65571:AMV65572 AWR65571:AWR65572 BGN65571:BGN65572 BQJ65571:BQJ65572 CAF65571:CAF65572 CKB65571:CKB65572 CTX65571:CTX65572 DDT65571:DDT65572 DNP65571:DNP65572 DXL65571:DXL65572 EHH65571:EHH65572 ERD65571:ERD65572 FAZ65571:FAZ65572 FKV65571:FKV65572 FUR65571:FUR65572 GEN65571:GEN65572 GOJ65571:GOJ65572 GYF65571:GYF65572 HIB65571:HIB65572 HRX65571:HRX65572 IBT65571:IBT65572 ILP65571:ILP65572 IVL65571:IVL65572 JFH65571:JFH65572 JPD65571:JPD65572 JYZ65571:JYZ65572 KIV65571:KIV65572 KSR65571:KSR65572 LCN65571:LCN65572 LMJ65571:LMJ65572 LWF65571:LWF65572 MGB65571:MGB65572 MPX65571:MPX65572 MZT65571:MZT65572 NJP65571:NJP65572 NTL65571:NTL65572 ODH65571:ODH65572 OND65571:OND65572 OWZ65571:OWZ65572 PGV65571:PGV65572 PQR65571:PQR65572 QAN65571:QAN65572 QKJ65571:QKJ65572 QUF65571:QUF65572 REB65571:REB65572 RNX65571:RNX65572 RXT65571:RXT65572 SHP65571:SHP65572 SRL65571:SRL65572 TBH65571:TBH65572 TLD65571:TLD65572 TUZ65571:TUZ65572 UEV65571:UEV65572 UOR65571:UOR65572 UYN65571:UYN65572 VIJ65571:VIJ65572 VSF65571:VSF65572 WCB65571:WCB65572 WLX65571:WLX65572 WVT65571:WVT65572 K131107:K131108 JH131107:JH131108 TD131107:TD131108 ACZ131107:ACZ131108 AMV131107:AMV131108 AWR131107:AWR131108 BGN131107:BGN131108 BQJ131107:BQJ131108 CAF131107:CAF131108 CKB131107:CKB131108 CTX131107:CTX131108 DDT131107:DDT131108 DNP131107:DNP131108 DXL131107:DXL131108 EHH131107:EHH131108 ERD131107:ERD131108 FAZ131107:FAZ131108 FKV131107:FKV131108 FUR131107:FUR131108 GEN131107:GEN131108 GOJ131107:GOJ131108 GYF131107:GYF131108 HIB131107:HIB131108 HRX131107:HRX131108 IBT131107:IBT131108 ILP131107:ILP131108 IVL131107:IVL131108 JFH131107:JFH131108 JPD131107:JPD131108 JYZ131107:JYZ131108 KIV131107:KIV131108 KSR131107:KSR131108 LCN131107:LCN131108 LMJ131107:LMJ131108 LWF131107:LWF131108 MGB131107:MGB131108 MPX131107:MPX131108 MZT131107:MZT131108 NJP131107:NJP131108 NTL131107:NTL131108 ODH131107:ODH131108 OND131107:OND131108 OWZ131107:OWZ131108 PGV131107:PGV131108 PQR131107:PQR131108 QAN131107:QAN131108 QKJ131107:QKJ131108 QUF131107:QUF131108 REB131107:REB131108 RNX131107:RNX131108 RXT131107:RXT131108 SHP131107:SHP131108 SRL131107:SRL131108 TBH131107:TBH131108 TLD131107:TLD131108 TUZ131107:TUZ131108 UEV131107:UEV131108 UOR131107:UOR131108 UYN131107:UYN131108 VIJ131107:VIJ131108 VSF131107:VSF131108 WCB131107:WCB131108 WLX131107:WLX131108 WVT131107:WVT131108 K196643:K196644 JH196643:JH196644 TD196643:TD196644 ACZ196643:ACZ196644 AMV196643:AMV196644 AWR196643:AWR196644 BGN196643:BGN196644 BQJ196643:BQJ196644 CAF196643:CAF196644 CKB196643:CKB196644 CTX196643:CTX196644 DDT196643:DDT196644 DNP196643:DNP196644 DXL196643:DXL196644 EHH196643:EHH196644 ERD196643:ERD196644 FAZ196643:FAZ196644 FKV196643:FKV196644 FUR196643:FUR196644 GEN196643:GEN196644 GOJ196643:GOJ196644 GYF196643:GYF196644 HIB196643:HIB196644 HRX196643:HRX196644 IBT196643:IBT196644 ILP196643:ILP196644 IVL196643:IVL196644 JFH196643:JFH196644 JPD196643:JPD196644 JYZ196643:JYZ196644 KIV196643:KIV196644 KSR196643:KSR196644 LCN196643:LCN196644 LMJ196643:LMJ196644 LWF196643:LWF196644 MGB196643:MGB196644 MPX196643:MPX196644 MZT196643:MZT196644 NJP196643:NJP196644 NTL196643:NTL196644 ODH196643:ODH196644 OND196643:OND196644 OWZ196643:OWZ196644 PGV196643:PGV196644 PQR196643:PQR196644 QAN196643:QAN196644 QKJ196643:QKJ196644 QUF196643:QUF196644 REB196643:REB196644 RNX196643:RNX196644 RXT196643:RXT196644 SHP196643:SHP196644 SRL196643:SRL196644 TBH196643:TBH196644 TLD196643:TLD196644 TUZ196643:TUZ196644 UEV196643:UEV196644 UOR196643:UOR196644 UYN196643:UYN196644 VIJ196643:VIJ196644 VSF196643:VSF196644 WCB196643:WCB196644 WLX196643:WLX196644 WVT196643:WVT196644 K262179:K262180 JH262179:JH262180 TD262179:TD262180 ACZ262179:ACZ262180 AMV262179:AMV262180 AWR262179:AWR262180 BGN262179:BGN262180 BQJ262179:BQJ262180 CAF262179:CAF262180 CKB262179:CKB262180 CTX262179:CTX262180 DDT262179:DDT262180 DNP262179:DNP262180 DXL262179:DXL262180 EHH262179:EHH262180 ERD262179:ERD262180 FAZ262179:FAZ262180 FKV262179:FKV262180 FUR262179:FUR262180 GEN262179:GEN262180 GOJ262179:GOJ262180 GYF262179:GYF262180 HIB262179:HIB262180 HRX262179:HRX262180 IBT262179:IBT262180 ILP262179:ILP262180 IVL262179:IVL262180 JFH262179:JFH262180 JPD262179:JPD262180 JYZ262179:JYZ262180 KIV262179:KIV262180 KSR262179:KSR262180 LCN262179:LCN262180 LMJ262179:LMJ262180 LWF262179:LWF262180 MGB262179:MGB262180 MPX262179:MPX262180 MZT262179:MZT262180 NJP262179:NJP262180 NTL262179:NTL262180 ODH262179:ODH262180 OND262179:OND262180 OWZ262179:OWZ262180 PGV262179:PGV262180 PQR262179:PQR262180 QAN262179:QAN262180 QKJ262179:QKJ262180 QUF262179:QUF262180 REB262179:REB262180 RNX262179:RNX262180 RXT262179:RXT262180 SHP262179:SHP262180 SRL262179:SRL262180 TBH262179:TBH262180 TLD262179:TLD262180 TUZ262179:TUZ262180 UEV262179:UEV262180 UOR262179:UOR262180 UYN262179:UYN262180 VIJ262179:VIJ262180 VSF262179:VSF262180 WCB262179:WCB262180 WLX262179:WLX262180 WVT262179:WVT262180 K327715:K327716 JH327715:JH327716 TD327715:TD327716 ACZ327715:ACZ327716 AMV327715:AMV327716 AWR327715:AWR327716 BGN327715:BGN327716 BQJ327715:BQJ327716 CAF327715:CAF327716 CKB327715:CKB327716 CTX327715:CTX327716 DDT327715:DDT327716 DNP327715:DNP327716 DXL327715:DXL327716 EHH327715:EHH327716 ERD327715:ERD327716 FAZ327715:FAZ327716 FKV327715:FKV327716 FUR327715:FUR327716 GEN327715:GEN327716 GOJ327715:GOJ327716 GYF327715:GYF327716 HIB327715:HIB327716 HRX327715:HRX327716 IBT327715:IBT327716 ILP327715:ILP327716 IVL327715:IVL327716 JFH327715:JFH327716 JPD327715:JPD327716 JYZ327715:JYZ327716 KIV327715:KIV327716 KSR327715:KSR327716 LCN327715:LCN327716 LMJ327715:LMJ327716 LWF327715:LWF327716 MGB327715:MGB327716 MPX327715:MPX327716 MZT327715:MZT327716 NJP327715:NJP327716 NTL327715:NTL327716 ODH327715:ODH327716 OND327715:OND327716 OWZ327715:OWZ327716 PGV327715:PGV327716 PQR327715:PQR327716 QAN327715:QAN327716 QKJ327715:QKJ327716 QUF327715:QUF327716 REB327715:REB327716 RNX327715:RNX327716 RXT327715:RXT327716 SHP327715:SHP327716 SRL327715:SRL327716 TBH327715:TBH327716 TLD327715:TLD327716 TUZ327715:TUZ327716 UEV327715:UEV327716 UOR327715:UOR327716 UYN327715:UYN327716 VIJ327715:VIJ327716 VSF327715:VSF327716 WCB327715:WCB327716 WLX327715:WLX327716 WVT327715:WVT327716 K393251:K393252 JH393251:JH393252 TD393251:TD393252 ACZ393251:ACZ393252 AMV393251:AMV393252 AWR393251:AWR393252 BGN393251:BGN393252 BQJ393251:BQJ393252 CAF393251:CAF393252 CKB393251:CKB393252 CTX393251:CTX393252 DDT393251:DDT393252 DNP393251:DNP393252 DXL393251:DXL393252 EHH393251:EHH393252 ERD393251:ERD393252 FAZ393251:FAZ393252 FKV393251:FKV393252 FUR393251:FUR393252 GEN393251:GEN393252 GOJ393251:GOJ393252 GYF393251:GYF393252 HIB393251:HIB393252 HRX393251:HRX393252 IBT393251:IBT393252 ILP393251:ILP393252 IVL393251:IVL393252 JFH393251:JFH393252 JPD393251:JPD393252 JYZ393251:JYZ393252 KIV393251:KIV393252 KSR393251:KSR393252 LCN393251:LCN393252 LMJ393251:LMJ393252 LWF393251:LWF393252 MGB393251:MGB393252 MPX393251:MPX393252 MZT393251:MZT393252 NJP393251:NJP393252 NTL393251:NTL393252 ODH393251:ODH393252 OND393251:OND393252 OWZ393251:OWZ393252 PGV393251:PGV393252 PQR393251:PQR393252 QAN393251:QAN393252 QKJ393251:QKJ393252 QUF393251:QUF393252 REB393251:REB393252 RNX393251:RNX393252 RXT393251:RXT393252 SHP393251:SHP393252 SRL393251:SRL393252 TBH393251:TBH393252 TLD393251:TLD393252 TUZ393251:TUZ393252 UEV393251:UEV393252 UOR393251:UOR393252 UYN393251:UYN393252 VIJ393251:VIJ393252 VSF393251:VSF393252 WCB393251:WCB393252 WLX393251:WLX393252 WVT393251:WVT393252 K458787:K458788 JH458787:JH458788 TD458787:TD458788 ACZ458787:ACZ458788 AMV458787:AMV458788 AWR458787:AWR458788 BGN458787:BGN458788 BQJ458787:BQJ458788 CAF458787:CAF458788 CKB458787:CKB458788 CTX458787:CTX458788 DDT458787:DDT458788 DNP458787:DNP458788 DXL458787:DXL458788 EHH458787:EHH458788 ERD458787:ERD458788 FAZ458787:FAZ458788 FKV458787:FKV458788 FUR458787:FUR458788 GEN458787:GEN458788 GOJ458787:GOJ458788 GYF458787:GYF458788 HIB458787:HIB458788 HRX458787:HRX458788 IBT458787:IBT458788 ILP458787:ILP458788 IVL458787:IVL458788 JFH458787:JFH458788 JPD458787:JPD458788 JYZ458787:JYZ458788 KIV458787:KIV458788 KSR458787:KSR458788 LCN458787:LCN458788 LMJ458787:LMJ458788 LWF458787:LWF458788 MGB458787:MGB458788 MPX458787:MPX458788 MZT458787:MZT458788 NJP458787:NJP458788 NTL458787:NTL458788 ODH458787:ODH458788 OND458787:OND458788 OWZ458787:OWZ458788 PGV458787:PGV458788 PQR458787:PQR458788 QAN458787:QAN458788 QKJ458787:QKJ458788 QUF458787:QUF458788 REB458787:REB458788 RNX458787:RNX458788 RXT458787:RXT458788 SHP458787:SHP458788 SRL458787:SRL458788 TBH458787:TBH458788 TLD458787:TLD458788 TUZ458787:TUZ458788 UEV458787:UEV458788 UOR458787:UOR458788 UYN458787:UYN458788 VIJ458787:VIJ458788 VSF458787:VSF458788 WCB458787:WCB458788 WLX458787:WLX458788 WVT458787:WVT458788 K524323:K524324 JH524323:JH524324 TD524323:TD524324 ACZ524323:ACZ524324 AMV524323:AMV524324 AWR524323:AWR524324 BGN524323:BGN524324 BQJ524323:BQJ524324 CAF524323:CAF524324 CKB524323:CKB524324 CTX524323:CTX524324 DDT524323:DDT524324 DNP524323:DNP524324 DXL524323:DXL524324 EHH524323:EHH524324 ERD524323:ERD524324 FAZ524323:FAZ524324 FKV524323:FKV524324 FUR524323:FUR524324 GEN524323:GEN524324 GOJ524323:GOJ524324 GYF524323:GYF524324 HIB524323:HIB524324 HRX524323:HRX524324 IBT524323:IBT524324 ILP524323:ILP524324 IVL524323:IVL524324 JFH524323:JFH524324 JPD524323:JPD524324 JYZ524323:JYZ524324 KIV524323:KIV524324 KSR524323:KSR524324 LCN524323:LCN524324 LMJ524323:LMJ524324 LWF524323:LWF524324 MGB524323:MGB524324 MPX524323:MPX524324 MZT524323:MZT524324 NJP524323:NJP524324 NTL524323:NTL524324 ODH524323:ODH524324 OND524323:OND524324 OWZ524323:OWZ524324 PGV524323:PGV524324 PQR524323:PQR524324 QAN524323:QAN524324 QKJ524323:QKJ524324 QUF524323:QUF524324 REB524323:REB524324 RNX524323:RNX524324 RXT524323:RXT524324 SHP524323:SHP524324 SRL524323:SRL524324 TBH524323:TBH524324 TLD524323:TLD524324 TUZ524323:TUZ524324 UEV524323:UEV524324 UOR524323:UOR524324 UYN524323:UYN524324 VIJ524323:VIJ524324 VSF524323:VSF524324 WCB524323:WCB524324 WLX524323:WLX524324 WVT524323:WVT524324 K589859:K589860 JH589859:JH589860 TD589859:TD589860 ACZ589859:ACZ589860 AMV589859:AMV589860 AWR589859:AWR589860 BGN589859:BGN589860 BQJ589859:BQJ589860 CAF589859:CAF589860 CKB589859:CKB589860 CTX589859:CTX589860 DDT589859:DDT589860 DNP589859:DNP589860 DXL589859:DXL589860 EHH589859:EHH589860 ERD589859:ERD589860 FAZ589859:FAZ589860 FKV589859:FKV589860 FUR589859:FUR589860 GEN589859:GEN589860 GOJ589859:GOJ589860 GYF589859:GYF589860 HIB589859:HIB589860 HRX589859:HRX589860 IBT589859:IBT589860 ILP589859:ILP589860 IVL589859:IVL589860 JFH589859:JFH589860 JPD589859:JPD589860 JYZ589859:JYZ589860 KIV589859:KIV589860 KSR589859:KSR589860 LCN589859:LCN589860 LMJ589859:LMJ589860 LWF589859:LWF589860 MGB589859:MGB589860 MPX589859:MPX589860 MZT589859:MZT589860 NJP589859:NJP589860 NTL589859:NTL589860 ODH589859:ODH589860 OND589859:OND589860 OWZ589859:OWZ589860 PGV589859:PGV589860 PQR589859:PQR589860 QAN589859:QAN589860 QKJ589859:QKJ589860 QUF589859:QUF589860 REB589859:REB589860 RNX589859:RNX589860 RXT589859:RXT589860 SHP589859:SHP589860 SRL589859:SRL589860 TBH589859:TBH589860 TLD589859:TLD589860 TUZ589859:TUZ589860 UEV589859:UEV589860 UOR589859:UOR589860 UYN589859:UYN589860 VIJ589859:VIJ589860 VSF589859:VSF589860 WCB589859:WCB589860 WLX589859:WLX589860 WVT589859:WVT589860 K655395:K655396 JH655395:JH655396 TD655395:TD655396 ACZ655395:ACZ655396 AMV655395:AMV655396 AWR655395:AWR655396 BGN655395:BGN655396 BQJ655395:BQJ655396 CAF655395:CAF655396 CKB655395:CKB655396 CTX655395:CTX655396 DDT655395:DDT655396 DNP655395:DNP655396 DXL655395:DXL655396 EHH655395:EHH655396 ERD655395:ERD655396 FAZ655395:FAZ655396 FKV655395:FKV655396 FUR655395:FUR655396 GEN655395:GEN655396 GOJ655395:GOJ655396 GYF655395:GYF655396 HIB655395:HIB655396 HRX655395:HRX655396 IBT655395:IBT655396 ILP655395:ILP655396 IVL655395:IVL655396 JFH655395:JFH655396 JPD655395:JPD655396 JYZ655395:JYZ655396 KIV655395:KIV655396 KSR655395:KSR655396 LCN655395:LCN655396 LMJ655395:LMJ655396 LWF655395:LWF655396 MGB655395:MGB655396 MPX655395:MPX655396 MZT655395:MZT655396 NJP655395:NJP655396 NTL655395:NTL655396 ODH655395:ODH655396 OND655395:OND655396 OWZ655395:OWZ655396 PGV655395:PGV655396 PQR655395:PQR655396 QAN655395:QAN655396 QKJ655395:QKJ655396 QUF655395:QUF655396 REB655395:REB655396 RNX655395:RNX655396 RXT655395:RXT655396 SHP655395:SHP655396 SRL655395:SRL655396 TBH655395:TBH655396 TLD655395:TLD655396 TUZ655395:TUZ655396 UEV655395:UEV655396 UOR655395:UOR655396 UYN655395:UYN655396 VIJ655395:VIJ655396 VSF655395:VSF655396 WCB655395:WCB655396 WLX655395:WLX655396 WVT655395:WVT655396 K720931:K720932 JH720931:JH720932 TD720931:TD720932 ACZ720931:ACZ720932 AMV720931:AMV720932 AWR720931:AWR720932 BGN720931:BGN720932 BQJ720931:BQJ720932 CAF720931:CAF720932 CKB720931:CKB720932 CTX720931:CTX720932 DDT720931:DDT720932 DNP720931:DNP720932 DXL720931:DXL720932 EHH720931:EHH720932 ERD720931:ERD720932 FAZ720931:FAZ720932 FKV720931:FKV720932 FUR720931:FUR720932 GEN720931:GEN720932 GOJ720931:GOJ720932 GYF720931:GYF720932 HIB720931:HIB720932 HRX720931:HRX720932 IBT720931:IBT720932 ILP720931:ILP720932 IVL720931:IVL720932 JFH720931:JFH720932 JPD720931:JPD720932 JYZ720931:JYZ720932 KIV720931:KIV720932 KSR720931:KSR720932 LCN720931:LCN720932 LMJ720931:LMJ720932 LWF720931:LWF720932 MGB720931:MGB720932 MPX720931:MPX720932 MZT720931:MZT720932 NJP720931:NJP720932 NTL720931:NTL720932 ODH720931:ODH720932 OND720931:OND720932 OWZ720931:OWZ720932 PGV720931:PGV720932 PQR720931:PQR720932 QAN720931:QAN720932 QKJ720931:QKJ720932 QUF720931:QUF720932 REB720931:REB720932 RNX720931:RNX720932 RXT720931:RXT720932 SHP720931:SHP720932 SRL720931:SRL720932 TBH720931:TBH720932 TLD720931:TLD720932 TUZ720931:TUZ720932 UEV720931:UEV720932 UOR720931:UOR720932 UYN720931:UYN720932 VIJ720931:VIJ720932 VSF720931:VSF720932 WCB720931:WCB720932 WLX720931:WLX720932 WVT720931:WVT720932 K786467:K786468 JH786467:JH786468 TD786467:TD786468 ACZ786467:ACZ786468 AMV786467:AMV786468 AWR786467:AWR786468 BGN786467:BGN786468 BQJ786467:BQJ786468 CAF786467:CAF786468 CKB786467:CKB786468 CTX786467:CTX786468 DDT786467:DDT786468 DNP786467:DNP786468 DXL786467:DXL786468 EHH786467:EHH786468 ERD786467:ERD786468 FAZ786467:FAZ786468 FKV786467:FKV786468 FUR786467:FUR786468 GEN786467:GEN786468 GOJ786467:GOJ786468 GYF786467:GYF786468 HIB786467:HIB786468 HRX786467:HRX786468 IBT786467:IBT786468 ILP786467:ILP786468 IVL786467:IVL786468 JFH786467:JFH786468 JPD786467:JPD786468 JYZ786467:JYZ786468 KIV786467:KIV786468 KSR786467:KSR786468 LCN786467:LCN786468 LMJ786467:LMJ786468 LWF786467:LWF786468 MGB786467:MGB786468 MPX786467:MPX786468 MZT786467:MZT786468 NJP786467:NJP786468 NTL786467:NTL786468 ODH786467:ODH786468 OND786467:OND786468 OWZ786467:OWZ786468 PGV786467:PGV786468 PQR786467:PQR786468 QAN786467:QAN786468 QKJ786467:QKJ786468 QUF786467:QUF786468 REB786467:REB786468 RNX786467:RNX786468 RXT786467:RXT786468 SHP786467:SHP786468 SRL786467:SRL786468 TBH786467:TBH786468 TLD786467:TLD786468 TUZ786467:TUZ786468 UEV786467:UEV786468 UOR786467:UOR786468 UYN786467:UYN786468 VIJ786467:VIJ786468 VSF786467:VSF786468 WCB786467:WCB786468 WLX786467:WLX786468 WVT786467:WVT786468 K852003:K852004 JH852003:JH852004 TD852003:TD852004 ACZ852003:ACZ852004 AMV852003:AMV852004 AWR852003:AWR852004 BGN852003:BGN852004 BQJ852003:BQJ852004 CAF852003:CAF852004 CKB852003:CKB852004 CTX852003:CTX852004 DDT852003:DDT852004 DNP852003:DNP852004 DXL852003:DXL852004 EHH852003:EHH852004 ERD852003:ERD852004 FAZ852003:FAZ852004 FKV852003:FKV852004 FUR852003:FUR852004 GEN852003:GEN852004 GOJ852003:GOJ852004 GYF852003:GYF852004 HIB852003:HIB852004 HRX852003:HRX852004 IBT852003:IBT852004 ILP852003:ILP852004 IVL852003:IVL852004 JFH852003:JFH852004 JPD852003:JPD852004 JYZ852003:JYZ852004 KIV852003:KIV852004 KSR852003:KSR852004 LCN852003:LCN852004 LMJ852003:LMJ852004 LWF852003:LWF852004 MGB852003:MGB852004 MPX852003:MPX852004 MZT852003:MZT852004 NJP852003:NJP852004 NTL852003:NTL852004 ODH852003:ODH852004 OND852003:OND852004 OWZ852003:OWZ852004 PGV852003:PGV852004 PQR852003:PQR852004 QAN852003:QAN852004 QKJ852003:QKJ852004 QUF852003:QUF852004 REB852003:REB852004 RNX852003:RNX852004 RXT852003:RXT852004 SHP852003:SHP852004 SRL852003:SRL852004 TBH852003:TBH852004 TLD852003:TLD852004 TUZ852003:TUZ852004 UEV852003:UEV852004 UOR852003:UOR852004 UYN852003:UYN852004 VIJ852003:VIJ852004 VSF852003:VSF852004 WCB852003:WCB852004 WLX852003:WLX852004 WVT852003:WVT852004 K917539:K917540 JH917539:JH917540 TD917539:TD917540 ACZ917539:ACZ917540 AMV917539:AMV917540 AWR917539:AWR917540 BGN917539:BGN917540 BQJ917539:BQJ917540 CAF917539:CAF917540 CKB917539:CKB917540 CTX917539:CTX917540 DDT917539:DDT917540 DNP917539:DNP917540 DXL917539:DXL917540 EHH917539:EHH917540 ERD917539:ERD917540 FAZ917539:FAZ917540 FKV917539:FKV917540 FUR917539:FUR917540 GEN917539:GEN917540 GOJ917539:GOJ917540 GYF917539:GYF917540 HIB917539:HIB917540 HRX917539:HRX917540 IBT917539:IBT917540 ILP917539:ILP917540 IVL917539:IVL917540 JFH917539:JFH917540 JPD917539:JPD917540 JYZ917539:JYZ917540 KIV917539:KIV917540 KSR917539:KSR917540 LCN917539:LCN917540 LMJ917539:LMJ917540 LWF917539:LWF917540 MGB917539:MGB917540 MPX917539:MPX917540 MZT917539:MZT917540 NJP917539:NJP917540 NTL917539:NTL917540 ODH917539:ODH917540 OND917539:OND917540 OWZ917539:OWZ917540 PGV917539:PGV917540 PQR917539:PQR917540 QAN917539:QAN917540 QKJ917539:QKJ917540 QUF917539:QUF917540 REB917539:REB917540 RNX917539:RNX917540 RXT917539:RXT917540 SHP917539:SHP917540 SRL917539:SRL917540 TBH917539:TBH917540 TLD917539:TLD917540 TUZ917539:TUZ917540 UEV917539:UEV917540 UOR917539:UOR917540 UYN917539:UYN917540 VIJ917539:VIJ917540 VSF917539:VSF917540 WCB917539:WCB917540 WLX917539:WLX917540 WVT917539:WVT917540 K983075:K983076 JH983075:JH983076 TD983075:TD983076 ACZ983075:ACZ983076 AMV983075:AMV983076 AWR983075:AWR983076 BGN983075:BGN983076 BQJ983075:BQJ983076 CAF983075:CAF983076 CKB983075:CKB983076 CTX983075:CTX983076 DDT983075:DDT983076 DNP983075:DNP983076 DXL983075:DXL983076 EHH983075:EHH983076 ERD983075:ERD983076 FAZ983075:FAZ983076 FKV983075:FKV983076 FUR983075:FUR983076 GEN983075:GEN983076 GOJ983075:GOJ983076 GYF983075:GYF983076 HIB983075:HIB983076 HRX983075:HRX983076 IBT983075:IBT983076 ILP983075:ILP983076 IVL983075:IVL983076 JFH983075:JFH983076 JPD983075:JPD983076 JYZ983075:JYZ983076 KIV983075:KIV983076 KSR983075:KSR983076 LCN983075:LCN983076 LMJ983075:LMJ983076 LWF983075:LWF983076 MGB983075:MGB983076 MPX983075:MPX983076 MZT983075:MZT983076 NJP983075:NJP983076 NTL983075:NTL983076 ODH983075:ODH983076 OND983075:OND983076 OWZ983075:OWZ983076 PGV983075:PGV983076 PQR983075:PQR983076 QAN983075:QAN983076 QKJ983075:QKJ983076 QUF983075:QUF983076 REB983075:REB983076 RNX983075:RNX983076 RXT983075:RXT983076 SHP983075:SHP983076 SRL983075:SRL983076 TBH983075:TBH983076 TLD983075:TLD983076 TUZ983075:TUZ983076 UEV983075:UEV983076 UOR983075:UOR983076 UYN983075:UYN983076 VIJ983075:VIJ983076 VSF983075:VSF983076 WCB983075:WCB983076 WLX983075:WLX983076 WVT983075:WVT983076 WVT983078:WVT983079 K65578:K65583 JH65578:JH65583 TD65578:TD65583 ACZ65578:ACZ65583 AMV65578:AMV65583 AWR65578:AWR65583 BGN65578:BGN65583 BQJ65578:BQJ65583 CAF65578:CAF65583 CKB65578:CKB65583 CTX65578:CTX65583 DDT65578:DDT65583 DNP65578:DNP65583 DXL65578:DXL65583 EHH65578:EHH65583 ERD65578:ERD65583 FAZ65578:FAZ65583 FKV65578:FKV65583 FUR65578:FUR65583 GEN65578:GEN65583 GOJ65578:GOJ65583 GYF65578:GYF65583 HIB65578:HIB65583 HRX65578:HRX65583 IBT65578:IBT65583 ILP65578:ILP65583 IVL65578:IVL65583 JFH65578:JFH65583 JPD65578:JPD65583 JYZ65578:JYZ65583 KIV65578:KIV65583 KSR65578:KSR65583 LCN65578:LCN65583 LMJ65578:LMJ65583 LWF65578:LWF65583 MGB65578:MGB65583 MPX65578:MPX65583 MZT65578:MZT65583 NJP65578:NJP65583 NTL65578:NTL65583 ODH65578:ODH65583 OND65578:OND65583 OWZ65578:OWZ65583 PGV65578:PGV65583 PQR65578:PQR65583 QAN65578:QAN65583 QKJ65578:QKJ65583 QUF65578:QUF65583 REB65578:REB65583 RNX65578:RNX65583 RXT65578:RXT65583 SHP65578:SHP65583 SRL65578:SRL65583 TBH65578:TBH65583 TLD65578:TLD65583 TUZ65578:TUZ65583 UEV65578:UEV65583 UOR65578:UOR65583 UYN65578:UYN65583 VIJ65578:VIJ65583 VSF65578:VSF65583 WCB65578:WCB65583 WLX65578:WLX65583 WVT65578:WVT65583 K131114:K131119 JH131114:JH131119 TD131114:TD131119 ACZ131114:ACZ131119 AMV131114:AMV131119 AWR131114:AWR131119 BGN131114:BGN131119 BQJ131114:BQJ131119 CAF131114:CAF131119 CKB131114:CKB131119 CTX131114:CTX131119 DDT131114:DDT131119 DNP131114:DNP131119 DXL131114:DXL131119 EHH131114:EHH131119 ERD131114:ERD131119 FAZ131114:FAZ131119 FKV131114:FKV131119 FUR131114:FUR131119 GEN131114:GEN131119 GOJ131114:GOJ131119 GYF131114:GYF131119 HIB131114:HIB131119 HRX131114:HRX131119 IBT131114:IBT131119 ILP131114:ILP131119 IVL131114:IVL131119 JFH131114:JFH131119 JPD131114:JPD131119 JYZ131114:JYZ131119 KIV131114:KIV131119 KSR131114:KSR131119 LCN131114:LCN131119 LMJ131114:LMJ131119 LWF131114:LWF131119 MGB131114:MGB131119 MPX131114:MPX131119 MZT131114:MZT131119 NJP131114:NJP131119 NTL131114:NTL131119 ODH131114:ODH131119 OND131114:OND131119 OWZ131114:OWZ131119 PGV131114:PGV131119 PQR131114:PQR131119 QAN131114:QAN131119 QKJ131114:QKJ131119 QUF131114:QUF131119 REB131114:REB131119 RNX131114:RNX131119 RXT131114:RXT131119 SHP131114:SHP131119 SRL131114:SRL131119 TBH131114:TBH131119 TLD131114:TLD131119 TUZ131114:TUZ131119 UEV131114:UEV131119 UOR131114:UOR131119 UYN131114:UYN131119 VIJ131114:VIJ131119 VSF131114:VSF131119 WCB131114:WCB131119 WLX131114:WLX131119 WVT131114:WVT131119 K196650:K196655 JH196650:JH196655 TD196650:TD196655 ACZ196650:ACZ196655 AMV196650:AMV196655 AWR196650:AWR196655 BGN196650:BGN196655 BQJ196650:BQJ196655 CAF196650:CAF196655 CKB196650:CKB196655 CTX196650:CTX196655 DDT196650:DDT196655 DNP196650:DNP196655 DXL196650:DXL196655 EHH196650:EHH196655 ERD196650:ERD196655 FAZ196650:FAZ196655 FKV196650:FKV196655 FUR196650:FUR196655 GEN196650:GEN196655 GOJ196650:GOJ196655 GYF196650:GYF196655 HIB196650:HIB196655 HRX196650:HRX196655 IBT196650:IBT196655 ILP196650:ILP196655 IVL196650:IVL196655 JFH196650:JFH196655 JPD196650:JPD196655 JYZ196650:JYZ196655 KIV196650:KIV196655 KSR196650:KSR196655 LCN196650:LCN196655 LMJ196650:LMJ196655 LWF196650:LWF196655 MGB196650:MGB196655 MPX196650:MPX196655 MZT196650:MZT196655 NJP196650:NJP196655 NTL196650:NTL196655 ODH196650:ODH196655 OND196650:OND196655 OWZ196650:OWZ196655 PGV196650:PGV196655 PQR196650:PQR196655 QAN196650:QAN196655 QKJ196650:QKJ196655 QUF196650:QUF196655 REB196650:REB196655 RNX196650:RNX196655 RXT196650:RXT196655 SHP196650:SHP196655 SRL196650:SRL196655 TBH196650:TBH196655 TLD196650:TLD196655 TUZ196650:TUZ196655 UEV196650:UEV196655 UOR196650:UOR196655 UYN196650:UYN196655 VIJ196650:VIJ196655 VSF196650:VSF196655 WCB196650:WCB196655 WLX196650:WLX196655 WVT196650:WVT196655 K262186:K262191 JH262186:JH262191 TD262186:TD262191 ACZ262186:ACZ262191 AMV262186:AMV262191 AWR262186:AWR262191 BGN262186:BGN262191 BQJ262186:BQJ262191 CAF262186:CAF262191 CKB262186:CKB262191 CTX262186:CTX262191 DDT262186:DDT262191 DNP262186:DNP262191 DXL262186:DXL262191 EHH262186:EHH262191 ERD262186:ERD262191 FAZ262186:FAZ262191 FKV262186:FKV262191 FUR262186:FUR262191 GEN262186:GEN262191 GOJ262186:GOJ262191 GYF262186:GYF262191 HIB262186:HIB262191 HRX262186:HRX262191 IBT262186:IBT262191 ILP262186:ILP262191 IVL262186:IVL262191 JFH262186:JFH262191 JPD262186:JPD262191 JYZ262186:JYZ262191 KIV262186:KIV262191 KSR262186:KSR262191 LCN262186:LCN262191 LMJ262186:LMJ262191 LWF262186:LWF262191 MGB262186:MGB262191 MPX262186:MPX262191 MZT262186:MZT262191 NJP262186:NJP262191 NTL262186:NTL262191 ODH262186:ODH262191 OND262186:OND262191 OWZ262186:OWZ262191 PGV262186:PGV262191 PQR262186:PQR262191 QAN262186:QAN262191 QKJ262186:QKJ262191 QUF262186:QUF262191 REB262186:REB262191 RNX262186:RNX262191 RXT262186:RXT262191 SHP262186:SHP262191 SRL262186:SRL262191 TBH262186:TBH262191 TLD262186:TLD262191 TUZ262186:TUZ262191 UEV262186:UEV262191 UOR262186:UOR262191 UYN262186:UYN262191 VIJ262186:VIJ262191 VSF262186:VSF262191 WCB262186:WCB262191 WLX262186:WLX262191 WVT262186:WVT262191 K327722:K327727 JH327722:JH327727 TD327722:TD327727 ACZ327722:ACZ327727 AMV327722:AMV327727 AWR327722:AWR327727 BGN327722:BGN327727 BQJ327722:BQJ327727 CAF327722:CAF327727 CKB327722:CKB327727 CTX327722:CTX327727 DDT327722:DDT327727 DNP327722:DNP327727 DXL327722:DXL327727 EHH327722:EHH327727 ERD327722:ERD327727 FAZ327722:FAZ327727 FKV327722:FKV327727 FUR327722:FUR327727 GEN327722:GEN327727 GOJ327722:GOJ327727 GYF327722:GYF327727 HIB327722:HIB327727 HRX327722:HRX327727 IBT327722:IBT327727 ILP327722:ILP327727 IVL327722:IVL327727 JFH327722:JFH327727 JPD327722:JPD327727 JYZ327722:JYZ327727 KIV327722:KIV327727 KSR327722:KSR327727 LCN327722:LCN327727 LMJ327722:LMJ327727 LWF327722:LWF327727 MGB327722:MGB327727 MPX327722:MPX327727 MZT327722:MZT327727 NJP327722:NJP327727 NTL327722:NTL327727 ODH327722:ODH327727 OND327722:OND327727 OWZ327722:OWZ327727 PGV327722:PGV327727 PQR327722:PQR327727 QAN327722:QAN327727 QKJ327722:QKJ327727 QUF327722:QUF327727 REB327722:REB327727 RNX327722:RNX327727 RXT327722:RXT327727 SHP327722:SHP327727 SRL327722:SRL327727 TBH327722:TBH327727 TLD327722:TLD327727 TUZ327722:TUZ327727 UEV327722:UEV327727 UOR327722:UOR327727 UYN327722:UYN327727 VIJ327722:VIJ327727 VSF327722:VSF327727 WCB327722:WCB327727 WLX327722:WLX327727 WVT327722:WVT327727 K393258:K393263 JH393258:JH393263 TD393258:TD393263 ACZ393258:ACZ393263 AMV393258:AMV393263 AWR393258:AWR393263 BGN393258:BGN393263 BQJ393258:BQJ393263 CAF393258:CAF393263 CKB393258:CKB393263 CTX393258:CTX393263 DDT393258:DDT393263 DNP393258:DNP393263 DXL393258:DXL393263 EHH393258:EHH393263 ERD393258:ERD393263 FAZ393258:FAZ393263 FKV393258:FKV393263 FUR393258:FUR393263 GEN393258:GEN393263 GOJ393258:GOJ393263 GYF393258:GYF393263 HIB393258:HIB393263 HRX393258:HRX393263 IBT393258:IBT393263 ILP393258:ILP393263 IVL393258:IVL393263 JFH393258:JFH393263 JPD393258:JPD393263 JYZ393258:JYZ393263 KIV393258:KIV393263 KSR393258:KSR393263 LCN393258:LCN393263 LMJ393258:LMJ393263 LWF393258:LWF393263 MGB393258:MGB393263 MPX393258:MPX393263 MZT393258:MZT393263 NJP393258:NJP393263 NTL393258:NTL393263 ODH393258:ODH393263 OND393258:OND393263 OWZ393258:OWZ393263 PGV393258:PGV393263 PQR393258:PQR393263 QAN393258:QAN393263 QKJ393258:QKJ393263 QUF393258:QUF393263 REB393258:REB393263 RNX393258:RNX393263 RXT393258:RXT393263 SHP393258:SHP393263 SRL393258:SRL393263 TBH393258:TBH393263 TLD393258:TLD393263 TUZ393258:TUZ393263 UEV393258:UEV393263 UOR393258:UOR393263 UYN393258:UYN393263 VIJ393258:VIJ393263 VSF393258:VSF393263 WCB393258:WCB393263 WLX393258:WLX393263 WVT393258:WVT393263 K458794:K458799 JH458794:JH458799 TD458794:TD458799 ACZ458794:ACZ458799 AMV458794:AMV458799 AWR458794:AWR458799 BGN458794:BGN458799 BQJ458794:BQJ458799 CAF458794:CAF458799 CKB458794:CKB458799 CTX458794:CTX458799 DDT458794:DDT458799 DNP458794:DNP458799 DXL458794:DXL458799 EHH458794:EHH458799 ERD458794:ERD458799 FAZ458794:FAZ458799 FKV458794:FKV458799 FUR458794:FUR458799 GEN458794:GEN458799 GOJ458794:GOJ458799 GYF458794:GYF458799 HIB458794:HIB458799 HRX458794:HRX458799 IBT458794:IBT458799 ILP458794:ILP458799 IVL458794:IVL458799 JFH458794:JFH458799 JPD458794:JPD458799 JYZ458794:JYZ458799 KIV458794:KIV458799 KSR458794:KSR458799 LCN458794:LCN458799 LMJ458794:LMJ458799 LWF458794:LWF458799 MGB458794:MGB458799 MPX458794:MPX458799 MZT458794:MZT458799 NJP458794:NJP458799 NTL458794:NTL458799 ODH458794:ODH458799 OND458794:OND458799 OWZ458794:OWZ458799 PGV458794:PGV458799 PQR458794:PQR458799 QAN458794:QAN458799 QKJ458794:QKJ458799 QUF458794:QUF458799 REB458794:REB458799 RNX458794:RNX458799 RXT458794:RXT458799 SHP458794:SHP458799 SRL458794:SRL458799 TBH458794:TBH458799 TLD458794:TLD458799 TUZ458794:TUZ458799 UEV458794:UEV458799 UOR458794:UOR458799 UYN458794:UYN458799 VIJ458794:VIJ458799 VSF458794:VSF458799 WCB458794:WCB458799 WLX458794:WLX458799 WVT458794:WVT458799 K524330:K524335 JH524330:JH524335 TD524330:TD524335 ACZ524330:ACZ524335 AMV524330:AMV524335 AWR524330:AWR524335 BGN524330:BGN524335 BQJ524330:BQJ524335 CAF524330:CAF524335 CKB524330:CKB524335 CTX524330:CTX524335 DDT524330:DDT524335 DNP524330:DNP524335 DXL524330:DXL524335 EHH524330:EHH524335 ERD524330:ERD524335 FAZ524330:FAZ524335 FKV524330:FKV524335 FUR524330:FUR524335 GEN524330:GEN524335 GOJ524330:GOJ524335 GYF524330:GYF524335 HIB524330:HIB524335 HRX524330:HRX524335 IBT524330:IBT524335 ILP524330:ILP524335 IVL524330:IVL524335 JFH524330:JFH524335 JPD524330:JPD524335 JYZ524330:JYZ524335 KIV524330:KIV524335 KSR524330:KSR524335 LCN524330:LCN524335 LMJ524330:LMJ524335 LWF524330:LWF524335 MGB524330:MGB524335 MPX524330:MPX524335 MZT524330:MZT524335 NJP524330:NJP524335 NTL524330:NTL524335 ODH524330:ODH524335 OND524330:OND524335 OWZ524330:OWZ524335 PGV524330:PGV524335 PQR524330:PQR524335 QAN524330:QAN524335 QKJ524330:QKJ524335 QUF524330:QUF524335 REB524330:REB524335 RNX524330:RNX524335 RXT524330:RXT524335 SHP524330:SHP524335 SRL524330:SRL524335 TBH524330:TBH524335 TLD524330:TLD524335 TUZ524330:TUZ524335 UEV524330:UEV524335 UOR524330:UOR524335 UYN524330:UYN524335 VIJ524330:VIJ524335 VSF524330:VSF524335 WCB524330:WCB524335 WLX524330:WLX524335 WVT524330:WVT524335 K589866:K589871 JH589866:JH589871 TD589866:TD589871 ACZ589866:ACZ589871 AMV589866:AMV589871 AWR589866:AWR589871 BGN589866:BGN589871 BQJ589866:BQJ589871 CAF589866:CAF589871 CKB589866:CKB589871 CTX589866:CTX589871 DDT589866:DDT589871 DNP589866:DNP589871 DXL589866:DXL589871 EHH589866:EHH589871 ERD589866:ERD589871 FAZ589866:FAZ589871 FKV589866:FKV589871 FUR589866:FUR589871 GEN589866:GEN589871 GOJ589866:GOJ589871 GYF589866:GYF589871 HIB589866:HIB589871 HRX589866:HRX589871 IBT589866:IBT589871 ILP589866:ILP589871 IVL589866:IVL589871 JFH589866:JFH589871 JPD589866:JPD589871 JYZ589866:JYZ589871 KIV589866:KIV589871 KSR589866:KSR589871 LCN589866:LCN589871 LMJ589866:LMJ589871 LWF589866:LWF589871 MGB589866:MGB589871 MPX589866:MPX589871 MZT589866:MZT589871 NJP589866:NJP589871 NTL589866:NTL589871 ODH589866:ODH589871 OND589866:OND589871 OWZ589866:OWZ589871 PGV589866:PGV589871 PQR589866:PQR589871 QAN589866:QAN589871 QKJ589866:QKJ589871 QUF589866:QUF589871 REB589866:REB589871 RNX589866:RNX589871 RXT589866:RXT589871 SHP589866:SHP589871 SRL589866:SRL589871 TBH589866:TBH589871 TLD589866:TLD589871 TUZ589866:TUZ589871 UEV589866:UEV589871 UOR589866:UOR589871 UYN589866:UYN589871 VIJ589866:VIJ589871 VSF589866:VSF589871 WCB589866:WCB589871 WLX589866:WLX589871 WVT589866:WVT589871 K655402:K655407 JH655402:JH655407 TD655402:TD655407 ACZ655402:ACZ655407 AMV655402:AMV655407 AWR655402:AWR655407 BGN655402:BGN655407 BQJ655402:BQJ655407 CAF655402:CAF655407 CKB655402:CKB655407 CTX655402:CTX655407 DDT655402:DDT655407 DNP655402:DNP655407 DXL655402:DXL655407 EHH655402:EHH655407 ERD655402:ERD655407 FAZ655402:FAZ655407 FKV655402:FKV655407 FUR655402:FUR655407 GEN655402:GEN655407 GOJ655402:GOJ655407 GYF655402:GYF655407 HIB655402:HIB655407 HRX655402:HRX655407 IBT655402:IBT655407 ILP655402:ILP655407 IVL655402:IVL655407 JFH655402:JFH655407 JPD655402:JPD655407 JYZ655402:JYZ655407 KIV655402:KIV655407 KSR655402:KSR655407 LCN655402:LCN655407 LMJ655402:LMJ655407 LWF655402:LWF655407 MGB655402:MGB655407 MPX655402:MPX655407 MZT655402:MZT655407 NJP655402:NJP655407 NTL655402:NTL655407 ODH655402:ODH655407 OND655402:OND655407 OWZ655402:OWZ655407 PGV655402:PGV655407 PQR655402:PQR655407 QAN655402:QAN655407 QKJ655402:QKJ655407 QUF655402:QUF655407 REB655402:REB655407 RNX655402:RNX655407 RXT655402:RXT655407 SHP655402:SHP655407 SRL655402:SRL655407 TBH655402:TBH655407 TLD655402:TLD655407 TUZ655402:TUZ655407 UEV655402:UEV655407 UOR655402:UOR655407 UYN655402:UYN655407 VIJ655402:VIJ655407 VSF655402:VSF655407 WCB655402:WCB655407 WLX655402:WLX655407 WVT655402:WVT655407 K720938:K720943 JH720938:JH720943 TD720938:TD720943 ACZ720938:ACZ720943 AMV720938:AMV720943 AWR720938:AWR720943 BGN720938:BGN720943 BQJ720938:BQJ720943 CAF720938:CAF720943 CKB720938:CKB720943 CTX720938:CTX720943 DDT720938:DDT720943 DNP720938:DNP720943 DXL720938:DXL720943 EHH720938:EHH720943 ERD720938:ERD720943 FAZ720938:FAZ720943 FKV720938:FKV720943 FUR720938:FUR720943 GEN720938:GEN720943 GOJ720938:GOJ720943 GYF720938:GYF720943 HIB720938:HIB720943 HRX720938:HRX720943 IBT720938:IBT720943 ILP720938:ILP720943 IVL720938:IVL720943 JFH720938:JFH720943 JPD720938:JPD720943 JYZ720938:JYZ720943 KIV720938:KIV720943 KSR720938:KSR720943 LCN720938:LCN720943 LMJ720938:LMJ720943 LWF720938:LWF720943 MGB720938:MGB720943 MPX720938:MPX720943 MZT720938:MZT720943 NJP720938:NJP720943 NTL720938:NTL720943 ODH720938:ODH720943 OND720938:OND720943 OWZ720938:OWZ720943 PGV720938:PGV720943 PQR720938:PQR720943 QAN720938:QAN720943 QKJ720938:QKJ720943 QUF720938:QUF720943 REB720938:REB720943 RNX720938:RNX720943 RXT720938:RXT720943 SHP720938:SHP720943 SRL720938:SRL720943 TBH720938:TBH720943 TLD720938:TLD720943 TUZ720938:TUZ720943 UEV720938:UEV720943 UOR720938:UOR720943 UYN720938:UYN720943 VIJ720938:VIJ720943 VSF720938:VSF720943 WCB720938:WCB720943 WLX720938:WLX720943 WVT720938:WVT720943 K786474:K786479 JH786474:JH786479 TD786474:TD786479 ACZ786474:ACZ786479 AMV786474:AMV786479 AWR786474:AWR786479 BGN786474:BGN786479 BQJ786474:BQJ786479 CAF786474:CAF786479 CKB786474:CKB786479 CTX786474:CTX786479 DDT786474:DDT786479 DNP786474:DNP786479 DXL786474:DXL786479 EHH786474:EHH786479 ERD786474:ERD786479 FAZ786474:FAZ786479 FKV786474:FKV786479 FUR786474:FUR786479 GEN786474:GEN786479 GOJ786474:GOJ786479 GYF786474:GYF786479 HIB786474:HIB786479 HRX786474:HRX786479 IBT786474:IBT786479 ILP786474:ILP786479 IVL786474:IVL786479 JFH786474:JFH786479 JPD786474:JPD786479 JYZ786474:JYZ786479 KIV786474:KIV786479 KSR786474:KSR786479 LCN786474:LCN786479 LMJ786474:LMJ786479 LWF786474:LWF786479 MGB786474:MGB786479 MPX786474:MPX786479 MZT786474:MZT786479 NJP786474:NJP786479 NTL786474:NTL786479 ODH786474:ODH786479 OND786474:OND786479 OWZ786474:OWZ786479 PGV786474:PGV786479 PQR786474:PQR786479 QAN786474:QAN786479 QKJ786474:QKJ786479 QUF786474:QUF786479 REB786474:REB786479 RNX786474:RNX786479 RXT786474:RXT786479 SHP786474:SHP786479 SRL786474:SRL786479 TBH786474:TBH786479 TLD786474:TLD786479 TUZ786474:TUZ786479 UEV786474:UEV786479 UOR786474:UOR786479 UYN786474:UYN786479 VIJ786474:VIJ786479 VSF786474:VSF786479 WCB786474:WCB786479 WLX786474:WLX786479 WVT786474:WVT786479 K852010:K852015 JH852010:JH852015 TD852010:TD852015 ACZ852010:ACZ852015 AMV852010:AMV852015 AWR852010:AWR852015 BGN852010:BGN852015 BQJ852010:BQJ852015 CAF852010:CAF852015 CKB852010:CKB852015 CTX852010:CTX852015 DDT852010:DDT852015 DNP852010:DNP852015 DXL852010:DXL852015 EHH852010:EHH852015 ERD852010:ERD852015 FAZ852010:FAZ852015 FKV852010:FKV852015 FUR852010:FUR852015 GEN852010:GEN852015 GOJ852010:GOJ852015 GYF852010:GYF852015 HIB852010:HIB852015 HRX852010:HRX852015 IBT852010:IBT852015 ILP852010:ILP852015 IVL852010:IVL852015 JFH852010:JFH852015 JPD852010:JPD852015 JYZ852010:JYZ852015 KIV852010:KIV852015 KSR852010:KSR852015 LCN852010:LCN852015 LMJ852010:LMJ852015 LWF852010:LWF852015 MGB852010:MGB852015 MPX852010:MPX852015 MZT852010:MZT852015 NJP852010:NJP852015 NTL852010:NTL852015 ODH852010:ODH852015 OND852010:OND852015 OWZ852010:OWZ852015 PGV852010:PGV852015 PQR852010:PQR852015 QAN852010:QAN852015 QKJ852010:QKJ852015 QUF852010:QUF852015 REB852010:REB852015 RNX852010:RNX852015 RXT852010:RXT852015 SHP852010:SHP852015 SRL852010:SRL852015 TBH852010:TBH852015 TLD852010:TLD852015 TUZ852010:TUZ852015 UEV852010:UEV852015 UOR852010:UOR852015 UYN852010:UYN852015 VIJ852010:VIJ852015 VSF852010:VSF852015 WCB852010:WCB852015 WLX852010:WLX852015 WVT852010:WVT852015 K917546:K917551 JH917546:JH917551 TD917546:TD917551 ACZ917546:ACZ917551 AMV917546:AMV917551 AWR917546:AWR917551 BGN917546:BGN917551 BQJ917546:BQJ917551 CAF917546:CAF917551 CKB917546:CKB917551 CTX917546:CTX917551 DDT917546:DDT917551 DNP917546:DNP917551 DXL917546:DXL917551 EHH917546:EHH917551 ERD917546:ERD917551 FAZ917546:FAZ917551 FKV917546:FKV917551 FUR917546:FUR917551 GEN917546:GEN917551 GOJ917546:GOJ917551 GYF917546:GYF917551 HIB917546:HIB917551 HRX917546:HRX917551 IBT917546:IBT917551 ILP917546:ILP917551 IVL917546:IVL917551 JFH917546:JFH917551 JPD917546:JPD917551 JYZ917546:JYZ917551 KIV917546:KIV917551 KSR917546:KSR917551 LCN917546:LCN917551 LMJ917546:LMJ917551 LWF917546:LWF917551 MGB917546:MGB917551 MPX917546:MPX917551 MZT917546:MZT917551 NJP917546:NJP917551 NTL917546:NTL917551 ODH917546:ODH917551 OND917546:OND917551 OWZ917546:OWZ917551 PGV917546:PGV917551 PQR917546:PQR917551 QAN917546:QAN917551 QKJ917546:QKJ917551 QUF917546:QUF917551 REB917546:REB917551 RNX917546:RNX917551 RXT917546:RXT917551 SHP917546:SHP917551 SRL917546:SRL917551 TBH917546:TBH917551 TLD917546:TLD917551 TUZ917546:TUZ917551 UEV917546:UEV917551 UOR917546:UOR917551 UYN917546:UYN917551 VIJ917546:VIJ917551 VSF917546:VSF917551 WCB917546:WCB917551 WLX917546:WLX917551 WVT917546:WVT917551 K983082:K983087 JH983082:JH983087 TD983082:TD983087 ACZ983082:ACZ983087 AMV983082:AMV983087 AWR983082:AWR983087 BGN983082:BGN983087 BQJ983082:BQJ983087 CAF983082:CAF983087 CKB983082:CKB983087 CTX983082:CTX983087 DDT983082:DDT983087 DNP983082:DNP983087 DXL983082:DXL983087 EHH983082:EHH983087 ERD983082:ERD983087 FAZ983082:FAZ983087 FKV983082:FKV983087 FUR983082:FUR983087 GEN983082:GEN983087 GOJ983082:GOJ983087 GYF983082:GYF983087 HIB983082:HIB983087 HRX983082:HRX983087 IBT983082:IBT983087 ILP983082:ILP983087 IVL983082:IVL983087 JFH983082:JFH983087 JPD983082:JPD983087 JYZ983082:JYZ983087 KIV983082:KIV983087 KSR983082:KSR983087 LCN983082:LCN983087 LMJ983082:LMJ983087 LWF983082:LWF983087 MGB983082:MGB983087 MPX983082:MPX983087 MZT983082:MZT983087 NJP983082:NJP983087 NTL983082:NTL983087 ODH983082:ODH983087 OND983082:OND983087 OWZ983082:OWZ983087 PGV983082:PGV983087 PQR983082:PQR983087 QAN983082:QAN983087 QKJ983082:QKJ983087 QUF983082:QUF983087 REB983082:REB983087 RNX983082:RNX983087 RXT983082:RXT983087 SHP983082:SHP983087 SRL983082:SRL983087 TBH983082:TBH983087 TLD983082:TLD983087 TUZ983082:TUZ983087 UEV983082:UEV983087 UOR983082:UOR983087 UYN983082:UYN983087 VIJ983082:VIJ983087 VSF983082:VSF983087 WCB983082:WCB983087 WLX983082:WLX983087 WVT983082:WVT983087 VSF983078:VSF983079 K65574:K65575 JH65574:JH65575 TD65574:TD65575 ACZ65574:ACZ65575 AMV65574:AMV65575 AWR65574:AWR65575 BGN65574:BGN65575 BQJ65574:BQJ65575 CAF65574:CAF65575 CKB65574:CKB65575 CTX65574:CTX65575 DDT65574:DDT65575 DNP65574:DNP65575 DXL65574:DXL65575 EHH65574:EHH65575 ERD65574:ERD65575 FAZ65574:FAZ65575 FKV65574:FKV65575 FUR65574:FUR65575 GEN65574:GEN65575 GOJ65574:GOJ65575 GYF65574:GYF65575 HIB65574:HIB65575 HRX65574:HRX65575 IBT65574:IBT65575 ILP65574:ILP65575 IVL65574:IVL65575 JFH65574:JFH65575 JPD65574:JPD65575 JYZ65574:JYZ65575 KIV65574:KIV65575 KSR65574:KSR65575 LCN65574:LCN65575 LMJ65574:LMJ65575 LWF65574:LWF65575 MGB65574:MGB65575 MPX65574:MPX65575 MZT65574:MZT65575 NJP65574:NJP65575 NTL65574:NTL65575 ODH65574:ODH65575 OND65574:OND65575 OWZ65574:OWZ65575 PGV65574:PGV65575 PQR65574:PQR65575 QAN65574:QAN65575 QKJ65574:QKJ65575 QUF65574:QUF65575 REB65574:REB65575 RNX65574:RNX65575 RXT65574:RXT65575 SHP65574:SHP65575 SRL65574:SRL65575 TBH65574:TBH65575 TLD65574:TLD65575 TUZ65574:TUZ65575 UEV65574:UEV65575 UOR65574:UOR65575 UYN65574:UYN65575 VIJ65574:VIJ65575 VSF65574:VSF65575 WCB65574:WCB65575 WLX65574:WLX65575 WVT65574:WVT65575 K131110:K131111 JH131110:JH131111 TD131110:TD131111 ACZ131110:ACZ131111 AMV131110:AMV131111 AWR131110:AWR131111 BGN131110:BGN131111 BQJ131110:BQJ131111 CAF131110:CAF131111 CKB131110:CKB131111 CTX131110:CTX131111 DDT131110:DDT131111 DNP131110:DNP131111 DXL131110:DXL131111 EHH131110:EHH131111 ERD131110:ERD131111 FAZ131110:FAZ131111 FKV131110:FKV131111 FUR131110:FUR131111 GEN131110:GEN131111 GOJ131110:GOJ131111 GYF131110:GYF131111 HIB131110:HIB131111 HRX131110:HRX131111 IBT131110:IBT131111 ILP131110:ILP131111 IVL131110:IVL131111 JFH131110:JFH131111 JPD131110:JPD131111 JYZ131110:JYZ131111 KIV131110:KIV131111 KSR131110:KSR131111 LCN131110:LCN131111 LMJ131110:LMJ131111 LWF131110:LWF131111 MGB131110:MGB131111 MPX131110:MPX131111 MZT131110:MZT131111 NJP131110:NJP131111 NTL131110:NTL131111 ODH131110:ODH131111 OND131110:OND131111 OWZ131110:OWZ131111 PGV131110:PGV131111 PQR131110:PQR131111 QAN131110:QAN131111 QKJ131110:QKJ131111 QUF131110:QUF131111 REB131110:REB131111 RNX131110:RNX131111 RXT131110:RXT131111 SHP131110:SHP131111 SRL131110:SRL131111 TBH131110:TBH131111 TLD131110:TLD131111 TUZ131110:TUZ131111 UEV131110:UEV131111 UOR131110:UOR131111 UYN131110:UYN131111 VIJ131110:VIJ131111 VSF131110:VSF131111 WCB131110:WCB131111 WLX131110:WLX131111 WVT131110:WVT131111 K196646:K196647 JH196646:JH196647 TD196646:TD196647 ACZ196646:ACZ196647 AMV196646:AMV196647 AWR196646:AWR196647 BGN196646:BGN196647 BQJ196646:BQJ196647 CAF196646:CAF196647 CKB196646:CKB196647 CTX196646:CTX196647 DDT196646:DDT196647 DNP196646:DNP196647 DXL196646:DXL196647 EHH196646:EHH196647 ERD196646:ERD196647 FAZ196646:FAZ196647 FKV196646:FKV196647 FUR196646:FUR196647 GEN196646:GEN196647 GOJ196646:GOJ196647 GYF196646:GYF196647 HIB196646:HIB196647 HRX196646:HRX196647 IBT196646:IBT196647 ILP196646:ILP196647 IVL196646:IVL196647 JFH196646:JFH196647 JPD196646:JPD196647 JYZ196646:JYZ196647 KIV196646:KIV196647 KSR196646:KSR196647 LCN196646:LCN196647 LMJ196646:LMJ196647 LWF196646:LWF196647 MGB196646:MGB196647 MPX196646:MPX196647 MZT196646:MZT196647 NJP196646:NJP196647 NTL196646:NTL196647 ODH196646:ODH196647 OND196646:OND196647 OWZ196646:OWZ196647 PGV196646:PGV196647 PQR196646:PQR196647 QAN196646:QAN196647 QKJ196646:QKJ196647 QUF196646:QUF196647 REB196646:REB196647 RNX196646:RNX196647 RXT196646:RXT196647 SHP196646:SHP196647 SRL196646:SRL196647 TBH196646:TBH196647 TLD196646:TLD196647 TUZ196646:TUZ196647 UEV196646:UEV196647 UOR196646:UOR196647 UYN196646:UYN196647 VIJ196646:VIJ196647 VSF196646:VSF196647 WCB196646:WCB196647 WLX196646:WLX196647 WVT196646:WVT196647 K262182:K262183 JH262182:JH262183 TD262182:TD262183 ACZ262182:ACZ262183 AMV262182:AMV262183 AWR262182:AWR262183 BGN262182:BGN262183 BQJ262182:BQJ262183 CAF262182:CAF262183 CKB262182:CKB262183 CTX262182:CTX262183 DDT262182:DDT262183 DNP262182:DNP262183 DXL262182:DXL262183 EHH262182:EHH262183 ERD262182:ERD262183 FAZ262182:FAZ262183 FKV262182:FKV262183 FUR262182:FUR262183 GEN262182:GEN262183 GOJ262182:GOJ262183 GYF262182:GYF262183 HIB262182:HIB262183 HRX262182:HRX262183 IBT262182:IBT262183 ILP262182:ILP262183 IVL262182:IVL262183 JFH262182:JFH262183 JPD262182:JPD262183 JYZ262182:JYZ262183 KIV262182:KIV262183 KSR262182:KSR262183 LCN262182:LCN262183 LMJ262182:LMJ262183 LWF262182:LWF262183 MGB262182:MGB262183 MPX262182:MPX262183 MZT262182:MZT262183 NJP262182:NJP262183 NTL262182:NTL262183 ODH262182:ODH262183 OND262182:OND262183 OWZ262182:OWZ262183 PGV262182:PGV262183 PQR262182:PQR262183 QAN262182:QAN262183 QKJ262182:QKJ262183 QUF262182:QUF262183 REB262182:REB262183 RNX262182:RNX262183 RXT262182:RXT262183 SHP262182:SHP262183 SRL262182:SRL262183 TBH262182:TBH262183 TLD262182:TLD262183 TUZ262182:TUZ262183 UEV262182:UEV262183 UOR262182:UOR262183 UYN262182:UYN262183 VIJ262182:VIJ262183 VSF262182:VSF262183 WCB262182:WCB262183 WLX262182:WLX262183 WVT262182:WVT262183 K327718:K327719 JH327718:JH327719 TD327718:TD327719 ACZ327718:ACZ327719 AMV327718:AMV327719 AWR327718:AWR327719 BGN327718:BGN327719 BQJ327718:BQJ327719 CAF327718:CAF327719 CKB327718:CKB327719 CTX327718:CTX327719 DDT327718:DDT327719 DNP327718:DNP327719 DXL327718:DXL327719 EHH327718:EHH327719 ERD327718:ERD327719 FAZ327718:FAZ327719 FKV327718:FKV327719 FUR327718:FUR327719 GEN327718:GEN327719 GOJ327718:GOJ327719 GYF327718:GYF327719 HIB327718:HIB327719 HRX327718:HRX327719 IBT327718:IBT327719 ILP327718:ILP327719 IVL327718:IVL327719 JFH327718:JFH327719 JPD327718:JPD327719 JYZ327718:JYZ327719 KIV327718:KIV327719 KSR327718:KSR327719 LCN327718:LCN327719 LMJ327718:LMJ327719 LWF327718:LWF327719 MGB327718:MGB327719 MPX327718:MPX327719 MZT327718:MZT327719 NJP327718:NJP327719 NTL327718:NTL327719 ODH327718:ODH327719 OND327718:OND327719 OWZ327718:OWZ327719 PGV327718:PGV327719 PQR327718:PQR327719 QAN327718:QAN327719 QKJ327718:QKJ327719 QUF327718:QUF327719 REB327718:REB327719 RNX327718:RNX327719 RXT327718:RXT327719 SHP327718:SHP327719 SRL327718:SRL327719 TBH327718:TBH327719 TLD327718:TLD327719 TUZ327718:TUZ327719 UEV327718:UEV327719 UOR327718:UOR327719 UYN327718:UYN327719 VIJ327718:VIJ327719 VSF327718:VSF327719 WCB327718:WCB327719 WLX327718:WLX327719 WVT327718:WVT327719 K393254:K393255 JH393254:JH393255 TD393254:TD393255 ACZ393254:ACZ393255 AMV393254:AMV393255 AWR393254:AWR393255 BGN393254:BGN393255 BQJ393254:BQJ393255 CAF393254:CAF393255 CKB393254:CKB393255 CTX393254:CTX393255 DDT393254:DDT393255 DNP393254:DNP393255 DXL393254:DXL393255 EHH393254:EHH393255 ERD393254:ERD393255 FAZ393254:FAZ393255 FKV393254:FKV393255 FUR393254:FUR393255 GEN393254:GEN393255 GOJ393254:GOJ393255 GYF393254:GYF393255 HIB393254:HIB393255 HRX393254:HRX393255 IBT393254:IBT393255 ILP393254:ILP393255 IVL393254:IVL393255 JFH393254:JFH393255 JPD393254:JPD393255 JYZ393254:JYZ393255 KIV393254:KIV393255 KSR393254:KSR393255 LCN393254:LCN393255 LMJ393254:LMJ393255 LWF393254:LWF393255 MGB393254:MGB393255 MPX393254:MPX393255 MZT393254:MZT393255 NJP393254:NJP393255 NTL393254:NTL393255 ODH393254:ODH393255 OND393254:OND393255 OWZ393254:OWZ393255 PGV393254:PGV393255 PQR393254:PQR393255 QAN393254:QAN393255 QKJ393254:QKJ393255 QUF393254:QUF393255 REB393254:REB393255 RNX393254:RNX393255 RXT393254:RXT393255 SHP393254:SHP393255 SRL393254:SRL393255 TBH393254:TBH393255 TLD393254:TLD393255 TUZ393254:TUZ393255 UEV393254:UEV393255 UOR393254:UOR393255 UYN393254:UYN393255 VIJ393254:VIJ393255 VSF393254:VSF393255 WCB393254:WCB393255 WLX393254:WLX393255 WVT393254:WVT393255 K458790:K458791 JH458790:JH458791 TD458790:TD458791 ACZ458790:ACZ458791 AMV458790:AMV458791 AWR458790:AWR458791 BGN458790:BGN458791 BQJ458790:BQJ458791 CAF458790:CAF458791 CKB458790:CKB458791 CTX458790:CTX458791 DDT458790:DDT458791 DNP458790:DNP458791 DXL458790:DXL458791 EHH458790:EHH458791 ERD458790:ERD458791 FAZ458790:FAZ458791 FKV458790:FKV458791 FUR458790:FUR458791 GEN458790:GEN458791 GOJ458790:GOJ458791 GYF458790:GYF458791 HIB458790:HIB458791 HRX458790:HRX458791 IBT458790:IBT458791 ILP458790:ILP458791 IVL458790:IVL458791 JFH458790:JFH458791 JPD458790:JPD458791 JYZ458790:JYZ458791 KIV458790:KIV458791 KSR458790:KSR458791 LCN458790:LCN458791 LMJ458790:LMJ458791 LWF458790:LWF458791 MGB458790:MGB458791 MPX458790:MPX458791 MZT458790:MZT458791 NJP458790:NJP458791 NTL458790:NTL458791 ODH458790:ODH458791 OND458790:OND458791 OWZ458790:OWZ458791 PGV458790:PGV458791 PQR458790:PQR458791 QAN458790:QAN458791 QKJ458790:QKJ458791 QUF458790:QUF458791 REB458790:REB458791 RNX458790:RNX458791 RXT458790:RXT458791 SHP458790:SHP458791 SRL458790:SRL458791 TBH458790:TBH458791 TLD458790:TLD458791 TUZ458790:TUZ458791 UEV458790:UEV458791 UOR458790:UOR458791 UYN458790:UYN458791 VIJ458790:VIJ458791 VSF458790:VSF458791 WCB458790:WCB458791 WLX458790:WLX458791 WVT458790:WVT458791 K524326:K524327 JH524326:JH524327 TD524326:TD524327 ACZ524326:ACZ524327 AMV524326:AMV524327 AWR524326:AWR524327 BGN524326:BGN524327 BQJ524326:BQJ524327 CAF524326:CAF524327 CKB524326:CKB524327 CTX524326:CTX524327 DDT524326:DDT524327 DNP524326:DNP524327 DXL524326:DXL524327 EHH524326:EHH524327 ERD524326:ERD524327 FAZ524326:FAZ524327 FKV524326:FKV524327 FUR524326:FUR524327 GEN524326:GEN524327 GOJ524326:GOJ524327 GYF524326:GYF524327 HIB524326:HIB524327 HRX524326:HRX524327 IBT524326:IBT524327 ILP524326:ILP524327 IVL524326:IVL524327 JFH524326:JFH524327 JPD524326:JPD524327 JYZ524326:JYZ524327 KIV524326:KIV524327 KSR524326:KSR524327 LCN524326:LCN524327 LMJ524326:LMJ524327 LWF524326:LWF524327 MGB524326:MGB524327 MPX524326:MPX524327 MZT524326:MZT524327 NJP524326:NJP524327 NTL524326:NTL524327 ODH524326:ODH524327 OND524326:OND524327 OWZ524326:OWZ524327 PGV524326:PGV524327 PQR524326:PQR524327 QAN524326:QAN524327 QKJ524326:QKJ524327 QUF524326:QUF524327 REB524326:REB524327 RNX524326:RNX524327 RXT524326:RXT524327 SHP524326:SHP524327 SRL524326:SRL524327 TBH524326:TBH524327 TLD524326:TLD524327 TUZ524326:TUZ524327 UEV524326:UEV524327 UOR524326:UOR524327 UYN524326:UYN524327 VIJ524326:VIJ524327 VSF524326:VSF524327 WCB524326:WCB524327 WLX524326:WLX524327 WVT524326:WVT524327 K589862:K589863 JH589862:JH589863 TD589862:TD589863 ACZ589862:ACZ589863 AMV589862:AMV589863 AWR589862:AWR589863 BGN589862:BGN589863 BQJ589862:BQJ589863 CAF589862:CAF589863 CKB589862:CKB589863 CTX589862:CTX589863 DDT589862:DDT589863 DNP589862:DNP589863 DXL589862:DXL589863 EHH589862:EHH589863 ERD589862:ERD589863 FAZ589862:FAZ589863 FKV589862:FKV589863 FUR589862:FUR589863 GEN589862:GEN589863 GOJ589862:GOJ589863 GYF589862:GYF589863 HIB589862:HIB589863 HRX589862:HRX589863 IBT589862:IBT589863 ILP589862:ILP589863 IVL589862:IVL589863 JFH589862:JFH589863 JPD589862:JPD589863 JYZ589862:JYZ589863 KIV589862:KIV589863 KSR589862:KSR589863 LCN589862:LCN589863 LMJ589862:LMJ589863 LWF589862:LWF589863 MGB589862:MGB589863 MPX589862:MPX589863 MZT589862:MZT589863 NJP589862:NJP589863 NTL589862:NTL589863 ODH589862:ODH589863 OND589862:OND589863 OWZ589862:OWZ589863 PGV589862:PGV589863 PQR589862:PQR589863 QAN589862:QAN589863 QKJ589862:QKJ589863 QUF589862:QUF589863 REB589862:REB589863 RNX589862:RNX589863 RXT589862:RXT589863 SHP589862:SHP589863 SRL589862:SRL589863 TBH589862:TBH589863 TLD589862:TLD589863 TUZ589862:TUZ589863 UEV589862:UEV589863 UOR589862:UOR589863 UYN589862:UYN589863 VIJ589862:VIJ589863 VSF589862:VSF589863 WCB589862:WCB589863 WLX589862:WLX589863 WVT589862:WVT589863 K655398:K655399 JH655398:JH655399 TD655398:TD655399 ACZ655398:ACZ655399 AMV655398:AMV655399 AWR655398:AWR655399 BGN655398:BGN655399 BQJ655398:BQJ655399 CAF655398:CAF655399 CKB655398:CKB655399 CTX655398:CTX655399 DDT655398:DDT655399 DNP655398:DNP655399 DXL655398:DXL655399 EHH655398:EHH655399 ERD655398:ERD655399 FAZ655398:FAZ655399 FKV655398:FKV655399 FUR655398:FUR655399 GEN655398:GEN655399 GOJ655398:GOJ655399 GYF655398:GYF655399 HIB655398:HIB655399 HRX655398:HRX655399 IBT655398:IBT655399 ILP655398:ILP655399 IVL655398:IVL655399 JFH655398:JFH655399 JPD655398:JPD655399 JYZ655398:JYZ655399 KIV655398:KIV655399 KSR655398:KSR655399 LCN655398:LCN655399 LMJ655398:LMJ655399 LWF655398:LWF655399 MGB655398:MGB655399 MPX655398:MPX655399 MZT655398:MZT655399 NJP655398:NJP655399 NTL655398:NTL655399 ODH655398:ODH655399 OND655398:OND655399 OWZ655398:OWZ655399 PGV655398:PGV655399 PQR655398:PQR655399 QAN655398:QAN655399 QKJ655398:QKJ655399 QUF655398:QUF655399 REB655398:REB655399 RNX655398:RNX655399 RXT655398:RXT655399 SHP655398:SHP655399 SRL655398:SRL655399 TBH655398:TBH655399 TLD655398:TLD655399 TUZ655398:TUZ655399 UEV655398:UEV655399 UOR655398:UOR655399 UYN655398:UYN655399 VIJ655398:VIJ655399 VSF655398:VSF655399 WCB655398:WCB655399 WLX655398:WLX655399 WVT655398:WVT655399 K720934:K720935 JH720934:JH720935 TD720934:TD720935 ACZ720934:ACZ720935 AMV720934:AMV720935 AWR720934:AWR720935 BGN720934:BGN720935 BQJ720934:BQJ720935 CAF720934:CAF720935 CKB720934:CKB720935 CTX720934:CTX720935 DDT720934:DDT720935 DNP720934:DNP720935 DXL720934:DXL720935 EHH720934:EHH720935 ERD720934:ERD720935 FAZ720934:FAZ720935 FKV720934:FKV720935 FUR720934:FUR720935 GEN720934:GEN720935 GOJ720934:GOJ720935 GYF720934:GYF720935 HIB720934:HIB720935 HRX720934:HRX720935 IBT720934:IBT720935 ILP720934:ILP720935 IVL720934:IVL720935 JFH720934:JFH720935 JPD720934:JPD720935 JYZ720934:JYZ720935 KIV720934:KIV720935 KSR720934:KSR720935 LCN720934:LCN720935 LMJ720934:LMJ720935 LWF720934:LWF720935 MGB720934:MGB720935 MPX720934:MPX720935 MZT720934:MZT720935 NJP720934:NJP720935 NTL720934:NTL720935 ODH720934:ODH720935 OND720934:OND720935 OWZ720934:OWZ720935 PGV720934:PGV720935 PQR720934:PQR720935 QAN720934:QAN720935 QKJ720934:QKJ720935 QUF720934:QUF720935 REB720934:REB720935 RNX720934:RNX720935 RXT720934:RXT720935 SHP720934:SHP720935 SRL720934:SRL720935 TBH720934:TBH720935 TLD720934:TLD720935 TUZ720934:TUZ720935 UEV720934:UEV720935 UOR720934:UOR720935 UYN720934:UYN720935 VIJ720934:VIJ720935 VSF720934:VSF720935 WCB720934:WCB720935 WLX720934:WLX720935 WVT720934:WVT720935 K786470:K786471 JH786470:JH786471 TD786470:TD786471 ACZ786470:ACZ786471 AMV786470:AMV786471 AWR786470:AWR786471 BGN786470:BGN786471 BQJ786470:BQJ786471 CAF786470:CAF786471 CKB786470:CKB786471 CTX786470:CTX786471 DDT786470:DDT786471 DNP786470:DNP786471 DXL786470:DXL786471 EHH786470:EHH786471 ERD786470:ERD786471 FAZ786470:FAZ786471 FKV786470:FKV786471 FUR786470:FUR786471 GEN786470:GEN786471 GOJ786470:GOJ786471 GYF786470:GYF786471 HIB786470:HIB786471 HRX786470:HRX786471 IBT786470:IBT786471 ILP786470:ILP786471 IVL786470:IVL786471 JFH786470:JFH786471 JPD786470:JPD786471 JYZ786470:JYZ786471 KIV786470:KIV786471 KSR786470:KSR786471 LCN786470:LCN786471 LMJ786470:LMJ786471 LWF786470:LWF786471 MGB786470:MGB786471 MPX786470:MPX786471 MZT786470:MZT786471 NJP786470:NJP786471 NTL786470:NTL786471 ODH786470:ODH786471 OND786470:OND786471 OWZ786470:OWZ786471 PGV786470:PGV786471 PQR786470:PQR786471 QAN786470:QAN786471 QKJ786470:QKJ786471 QUF786470:QUF786471 REB786470:REB786471 RNX786470:RNX786471 RXT786470:RXT786471 SHP786470:SHP786471 SRL786470:SRL786471 TBH786470:TBH786471 TLD786470:TLD786471 TUZ786470:TUZ786471 UEV786470:UEV786471 UOR786470:UOR786471 UYN786470:UYN786471 VIJ786470:VIJ786471 VSF786470:VSF786471 WCB786470:WCB786471 WLX786470:WLX786471 WVT786470:WVT786471 K852006:K852007 JH852006:JH852007 TD852006:TD852007 ACZ852006:ACZ852007 AMV852006:AMV852007 AWR852006:AWR852007 BGN852006:BGN852007 BQJ852006:BQJ852007 CAF852006:CAF852007 CKB852006:CKB852007 CTX852006:CTX852007 DDT852006:DDT852007 DNP852006:DNP852007 DXL852006:DXL852007 EHH852006:EHH852007 ERD852006:ERD852007 FAZ852006:FAZ852007 FKV852006:FKV852007 FUR852006:FUR852007 GEN852006:GEN852007 GOJ852006:GOJ852007 GYF852006:GYF852007 HIB852006:HIB852007 HRX852006:HRX852007 IBT852006:IBT852007 ILP852006:ILP852007 IVL852006:IVL852007 JFH852006:JFH852007 JPD852006:JPD852007 JYZ852006:JYZ852007 KIV852006:KIV852007 KSR852006:KSR852007 LCN852006:LCN852007 LMJ852006:LMJ852007 LWF852006:LWF852007 MGB852006:MGB852007 MPX852006:MPX852007 MZT852006:MZT852007 NJP852006:NJP852007 NTL852006:NTL852007 ODH852006:ODH852007 OND852006:OND852007 OWZ852006:OWZ852007 PGV852006:PGV852007 PQR852006:PQR852007 QAN852006:QAN852007 QKJ852006:QKJ852007 QUF852006:QUF852007 REB852006:REB852007 RNX852006:RNX852007 RXT852006:RXT852007 SHP852006:SHP852007 SRL852006:SRL852007 TBH852006:TBH852007 TLD852006:TLD852007 TUZ852006:TUZ852007 UEV852006:UEV852007 UOR852006:UOR852007 UYN852006:UYN852007 VIJ852006:VIJ852007 VSF852006:VSF852007 WCB852006:WCB852007 WLX852006:WLX852007 WVT852006:WVT852007 K917542:K917543 JH917542:JH917543 TD917542:TD917543 ACZ917542:ACZ917543 AMV917542:AMV917543 AWR917542:AWR917543 BGN917542:BGN917543 BQJ917542:BQJ917543 CAF917542:CAF917543 CKB917542:CKB917543 CTX917542:CTX917543 DDT917542:DDT917543 DNP917542:DNP917543 DXL917542:DXL917543 EHH917542:EHH917543 ERD917542:ERD917543 FAZ917542:FAZ917543 FKV917542:FKV917543 FUR917542:FUR917543 GEN917542:GEN917543 GOJ917542:GOJ917543 GYF917542:GYF917543 HIB917542:HIB917543 HRX917542:HRX917543 IBT917542:IBT917543 ILP917542:ILP917543 IVL917542:IVL917543 JFH917542:JFH917543 JPD917542:JPD917543 JYZ917542:JYZ917543 KIV917542:KIV917543 KSR917542:KSR917543 LCN917542:LCN917543 LMJ917542:LMJ917543 LWF917542:LWF917543 MGB917542:MGB917543 MPX917542:MPX917543 MZT917542:MZT917543 NJP917542:NJP917543 NTL917542:NTL917543 ODH917542:ODH917543 OND917542:OND917543 OWZ917542:OWZ917543 PGV917542:PGV917543 PQR917542:PQR917543 QAN917542:QAN917543 QKJ917542:QKJ917543 QUF917542:QUF917543 REB917542:REB917543 RNX917542:RNX917543 RXT917542:RXT917543 SHP917542:SHP917543 SRL917542:SRL917543 TBH917542:TBH917543 TLD917542:TLD917543 TUZ917542:TUZ917543 UEV917542:UEV917543 UOR917542:UOR917543 UYN917542:UYN917543 VIJ917542:VIJ917543 VSF917542:VSF917543 WCB917542:WCB917543 WLX917542:WLX917543 WVT917542:WVT917543 K983078:K983079 JH983078:JH983079 TD983078:TD983079 ACZ983078:ACZ983079 AMV983078:AMV983079 AWR983078:AWR983079 BGN983078:BGN983079 BQJ983078:BQJ983079 CAF983078:CAF983079 CKB983078:CKB983079 CTX983078:CTX983079 DDT983078:DDT983079 DNP983078:DNP983079 DXL983078:DXL983079 EHH983078:EHH983079 ERD983078:ERD983079 FAZ983078:FAZ983079 FKV983078:FKV983079 FUR983078:FUR983079 GEN983078:GEN983079 GOJ983078:GOJ983079 GYF983078:GYF983079 HIB983078:HIB983079 HRX983078:HRX983079 IBT983078:IBT983079 ILP983078:ILP983079 IVL983078:IVL983079 JFH983078:JFH983079 JPD983078:JPD983079 JYZ983078:JYZ983079 KIV983078:KIV983079 KSR983078:KSR983079 LCN983078:LCN983079 LMJ983078:LMJ983079 LWF983078:LWF983079 MGB983078:MGB983079 MPX983078:MPX983079 MZT983078:MZT983079 NJP983078:NJP983079 NTL983078:NTL983079 ODH983078:ODH983079 OND983078:OND983079 OWZ983078:OWZ983079 PGV983078:PGV983079 PQR983078:PQR983079 QAN983078:QAN983079 QKJ983078:QKJ983079 QUF983078:QUF983079 REB983078:REB983079 RNX983078:RNX983079 RXT983078:RXT983079 SHP983078:SHP983079 SRL983078:SRL983079 TBH983078:TBH983079 TLD983078:TLD983079 TUZ983078:TUZ983079 UEV983078:UEV983079 UOR983078:UOR983079 UYN983078:UYN983079 VIJ983078:VIJ983079 WVR104:WVR110 WLV104:WLV110 WBZ104:WBZ110 VSD104:VSD110 VIH104:VIH110 UYL104:UYL110 UOP104:UOP110 UET104:UET110 TUX104:TUX110 TLB104:TLB110 TBF104:TBF110 SRJ104:SRJ110 SHN104:SHN110 RXR104:RXR110 RNV104:RNV110 RDZ104:RDZ110 QUD104:QUD110 QKH104:QKH110 QAL104:QAL110 PQP104:PQP110 PGT104:PGT110 OWX104:OWX110 ONB104:ONB110 ODF104:ODF110 NTJ104:NTJ110 NJN104:NJN110 MZR104:MZR110 MPV104:MPV110 MFZ104:MFZ110 LWD104:LWD110 LMH104:LMH110 LCL104:LCL110 KSP104:KSP110 KIT104:KIT110 JYX104:JYX110 JPB104:JPB110 JFF104:JFF110 IVJ104:IVJ110 ILN104:ILN110 IBR104:IBR110 HRV104:HRV110 HHZ104:HHZ110 GYD104:GYD110 GOH104:GOH110 GEL104:GEL110 FUP104:FUP110 FKT104:FKT110 FAX104:FAX110 ERB104:ERB110 EHF104:EHF110 DXJ104:DXJ110 DNN104:DNN110 DDR104:DDR110 CTV104:CTV110 CJZ104:CJZ110 CAD104:CAD110 BQH104:BQH110 BGL104:BGL110 AWP104:AWP110 AMT104:AMT110 ACX104:ACX110 TB104:TB110 JF104:JF110" xr:uid="{00000000-0002-0000-0000-000002000000}">
      <formula1>$AB$68:$AB$69</formula1>
    </dataValidation>
    <dataValidation allowBlank="1" sqref="G9 L56:M57 G11:G13" xr:uid="{00000000-0002-0000-0000-000004000000}"/>
    <dataValidation type="list" allowBlank="1" showInputMessage="1" showErrorMessage="1" sqref="F65:F67 F79:F83 F89:F92 F61 F153:F161 F125 F101:F112 F130:F135 F44:F46 F30:F41" xr:uid="{29BE105F-8AAE-450F-92C1-2ED7032DC416}">
      <formula1>$W$2:$W$6</formula1>
    </dataValidation>
    <dataValidation type="list" allowBlank="1" showInputMessage="1" showErrorMessage="1" sqref="H44:H46 H65:H67 H79:H83 H89:H92 H61 H153:H161 H125 H101:H112 H130:H135 H30:H41" xr:uid="{CB002623-427A-400D-8904-89D0EA7A0522}">
      <formula1>$X$2:$X$4</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5000000}">
          <x14:formula1>
            <xm:f>'C:\01-106年產品碳足跡資訊揭露服務專案工作計畫\係數提供範本\盤查表快捷功能建置\[CFP盤查表_B2C廠商.xlsx]5.Code'!#REF!</xm:f>
          </x14:formula1>
          <xm:sqref>D47 H47</xm:sqref>
        </x14:dataValidation>
        <x14:dataValidation type="list" allowBlank="1" xr:uid="{00000000-0002-0000-0000-000006000000}">
          <x14:formula1>
            <xm:f>Code!$G$2:$G$47</xm:f>
          </x14:formula1>
          <xm:sqref>G5 I5 L30:L41 E9 D44:D46 D153:D161 D71:D76 D79:D83 D86 D89:D92 D95:D98 D65:D67 D144:D149 D61 L65:L67 L95:M98 L79:L83 L86 L89:L92 L71:L76 L61 M140:M149 L101:L112 D125:D127 L125:L127 D130:D135 K130:K135 L153:L161 L44:L46 L115:M120 E11:E13 D115:D120 D101:D112 D30:D41</xm:sqref>
        </x14:dataValidation>
        <x14:dataValidation type="list" allowBlank="1" showInputMessage="1" showErrorMessage="1" xr:uid="{00000000-0002-0000-0000-000007000000}">
          <x14:formula1>
            <xm:f>$X$3:$X$4</xm:f>
          </x14:formula1>
          <xm:sqref>ACI113:ACI120 WLV982991:WLV983006 WBZ982991:WBZ983006 VSD982991:VSD983006 VIH982991:VIH983006 UYL982991:UYL983006 UOP982991:UOP983006 UET982991:UET983006 TUX982991:TUX983006 TLB982991:TLB983006 TBF982991:TBF983006 SRJ982991:SRJ983006 SHN982991:SHN983006 RXR982991:RXR983006 RNV982991:RNV983006 RDZ982991:RDZ983006 QUD982991:QUD983006 QKH982991:QKH983006 QAL982991:QAL983006 PQP982991:PQP983006 PGT982991:PGT983006 OWX982991:OWX983006 ONB982991:ONB983006 ODF982991:ODF983006 NTJ982991:NTJ983006 NJN982991:NJN983006 MZR982991:MZR983006 MPV982991:MPV983006 MFZ982991:MFZ983006 LWD982991:LWD983006 LMH982991:LMH983006 LCL982991:LCL983006 KSP982991:KSP983006 KIT982991:KIT983006 JYX982991:JYX983006 JPB982991:JPB983006 JFF982991:JFF983006 IVJ982991:IVJ983006 ILN982991:ILN983006 IBR982991:IBR983006 HRV982991:HRV983006 HHZ982991:HHZ983006 GYD982991:GYD983006 GOH982991:GOH983006 GEL982991:GEL983006 FUP982991:FUP983006 FKT982991:FKT983006 FAX982991:FAX983006 ERB982991:ERB983006 EHF982991:EHF983006 DXJ982991:DXJ983006 DNN982991:DNN983006 DDR982991:DDR983006 CTV982991:CTV983006 CJZ982991:CJZ983006 CAD982991:CAD983006 BQH982991:BQH983006 BGL982991:BGL983006 AWP982991:AWP983006 AMT982991:AMT983006 ACX982991:ACX983006 TB982991:TB983006 JF982991:JF983006 I982991:I983006 WVR917455:WVR917470 WLV917455:WLV917470 WBZ917455:WBZ917470 VSD917455:VSD917470 VIH917455:VIH917470 UYL917455:UYL917470 UOP917455:UOP917470 UET917455:UET917470 TUX917455:TUX917470 TLB917455:TLB917470 TBF917455:TBF917470 SRJ917455:SRJ917470 SHN917455:SHN917470 RXR917455:RXR917470 RNV917455:RNV917470 RDZ917455:RDZ917470 QUD917455:QUD917470 QKH917455:QKH917470 QAL917455:QAL917470 PQP917455:PQP917470 PGT917455:PGT917470 OWX917455:OWX917470 ONB917455:ONB917470 ODF917455:ODF917470 NTJ917455:NTJ917470 NJN917455:NJN917470 MZR917455:MZR917470 MPV917455:MPV917470 MFZ917455:MFZ917470 LWD917455:LWD917470 LMH917455:LMH917470 LCL917455:LCL917470 KSP917455:KSP917470 KIT917455:KIT917470 JYX917455:JYX917470 JPB917455:JPB917470 JFF917455:JFF917470 IVJ917455:IVJ917470 ILN917455:ILN917470 IBR917455:IBR917470 HRV917455:HRV917470 HHZ917455:HHZ917470 GYD917455:GYD917470 GOH917455:GOH917470 GEL917455:GEL917470 FUP917455:FUP917470 FKT917455:FKT917470 FAX917455:FAX917470 ERB917455:ERB917470 EHF917455:EHF917470 DXJ917455:DXJ917470 DNN917455:DNN917470 DDR917455:DDR917470 CTV917455:CTV917470 CJZ917455:CJZ917470 CAD917455:CAD917470 BQH917455:BQH917470 BGL917455:BGL917470 AWP917455:AWP917470 AMT917455:AMT917470 ACX917455:ACX917470 TB917455:TB917470 JF917455:JF917470 I917455:I917470 WVR851919:WVR851934 WLV851919:WLV851934 WBZ851919:WBZ851934 VSD851919:VSD851934 VIH851919:VIH851934 UYL851919:UYL851934 UOP851919:UOP851934 UET851919:UET851934 TUX851919:TUX851934 TLB851919:TLB851934 TBF851919:TBF851934 SRJ851919:SRJ851934 SHN851919:SHN851934 RXR851919:RXR851934 RNV851919:RNV851934 RDZ851919:RDZ851934 QUD851919:QUD851934 QKH851919:QKH851934 QAL851919:QAL851934 PQP851919:PQP851934 PGT851919:PGT851934 OWX851919:OWX851934 ONB851919:ONB851934 ODF851919:ODF851934 NTJ851919:NTJ851934 NJN851919:NJN851934 MZR851919:MZR851934 MPV851919:MPV851934 MFZ851919:MFZ851934 LWD851919:LWD851934 LMH851919:LMH851934 LCL851919:LCL851934 KSP851919:KSP851934 KIT851919:KIT851934 JYX851919:JYX851934 JPB851919:JPB851934 JFF851919:JFF851934 IVJ851919:IVJ851934 ILN851919:ILN851934 IBR851919:IBR851934 HRV851919:HRV851934 HHZ851919:HHZ851934 GYD851919:GYD851934 GOH851919:GOH851934 GEL851919:GEL851934 FUP851919:FUP851934 FKT851919:FKT851934 FAX851919:FAX851934 ERB851919:ERB851934 EHF851919:EHF851934 DXJ851919:DXJ851934 DNN851919:DNN851934 DDR851919:DDR851934 CTV851919:CTV851934 CJZ851919:CJZ851934 CAD851919:CAD851934 BQH851919:BQH851934 BGL851919:BGL851934 AWP851919:AWP851934 AMT851919:AMT851934 ACX851919:ACX851934 TB851919:TB851934 JF851919:JF851934 I851919:I851934 WVR786383:WVR786398 WLV786383:WLV786398 WBZ786383:WBZ786398 VSD786383:VSD786398 VIH786383:VIH786398 UYL786383:UYL786398 UOP786383:UOP786398 UET786383:UET786398 TUX786383:TUX786398 TLB786383:TLB786398 TBF786383:TBF786398 SRJ786383:SRJ786398 SHN786383:SHN786398 RXR786383:RXR786398 RNV786383:RNV786398 RDZ786383:RDZ786398 QUD786383:QUD786398 QKH786383:QKH786398 QAL786383:QAL786398 PQP786383:PQP786398 PGT786383:PGT786398 OWX786383:OWX786398 ONB786383:ONB786398 ODF786383:ODF786398 NTJ786383:NTJ786398 NJN786383:NJN786398 MZR786383:MZR786398 MPV786383:MPV786398 MFZ786383:MFZ786398 LWD786383:LWD786398 LMH786383:LMH786398 LCL786383:LCL786398 KSP786383:KSP786398 KIT786383:KIT786398 JYX786383:JYX786398 JPB786383:JPB786398 JFF786383:JFF786398 IVJ786383:IVJ786398 ILN786383:ILN786398 IBR786383:IBR786398 HRV786383:HRV786398 HHZ786383:HHZ786398 GYD786383:GYD786398 GOH786383:GOH786398 GEL786383:GEL786398 FUP786383:FUP786398 FKT786383:FKT786398 FAX786383:FAX786398 ERB786383:ERB786398 EHF786383:EHF786398 DXJ786383:DXJ786398 DNN786383:DNN786398 DDR786383:DDR786398 CTV786383:CTV786398 CJZ786383:CJZ786398 CAD786383:CAD786398 BQH786383:BQH786398 BGL786383:BGL786398 AWP786383:AWP786398 AMT786383:AMT786398 ACX786383:ACX786398 TB786383:TB786398 JF786383:JF786398 I786383:I786398 WVR720847:WVR720862 WLV720847:WLV720862 WBZ720847:WBZ720862 VSD720847:VSD720862 VIH720847:VIH720862 UYL720847:UYL720862 UOP720847:UOP720862 UET720847:UET720862 TUX720847:TUX720862 TLB720847:TLB720862 TBF720847:TBF720862 SRJ720847:SRJ720862 SHN720847:SHN720862 RXR720847:RXR720862 RNV720847:RNV720862 RDZ720847:RDZ720862 QUD720847:QUD720862 QKH720847:QKH720862 QAL720847:QAL720862 PQP720847:PQP720862 PGT720847:PGT720862 OWX720847:OWX720862 ONB720847:ONB720862 ODF720847:ODF720862 NTJ720847:NTJ720862 NJN720847:NJN720862 MZR720847:MZR720862 MPV720847:MPV720862 MFZ720847:MFZ720862 LWD720847:LWD720862 LMH720847:LMH720862 LCL720847:LCL720862 KSP720847:KSP720862 KIT720847:KIT720862 JYX720847:JYX720862 JPB720847:JPB720862 JFF720847:JFF720862 IVJ720847:IVJ720862 ILN720847:ILN720862 IBR720847:IBR720862 HRV720847:HRV720862 HHZ720847:HHZ720862 GYD720847:GYD720862 GOH720847:GOH720862 GEL720847:GEL720862 FUP720847:FUP720862 FKT720847:FKT720862 FAX720847:FAX720862 ERB720847:ERB720862 EHF720847:EHF720862 DXJ720847:DXJ720862 DNN720847:DNN720862 DDR720847:DDR720862 CTV720847:CTV720862 CJZ720847:CJZ720862 CAD720847:CAD720862 BQH720847:BQH720862 BGL720847:BGL720862 AWP720847:AWP720862 AMT720847:AMT720862 ACX720847:ACX720862 TB720847:TB720862 JF720847:JF720862 I720847:I720862 WVR655311:WVR655326 WLV655311:WLV655326 WBZ655311:WBZ655326 VSD655311:VSD655326 VIH655311:VIH655326 UYL655311:UYL655326 UOP655311:UOP655326 UET655311:UET655326 TUX655311:TUX655326 TLB655311:TLB655326 TBF655311:TBF655326 SRJ655311:SRJ655326 SHN655311:SHN655326 RXR655311:RXR655326 RNV655311:RNV655326 RDZ655311:RDZ655326 QUD655311:QUD655326 QKH655311:QKH655326 QAL655311:QAL655326 PQP655311:PQP655326 PGT655311:PGT655326 OWX655311:OWX655326 ONB655311:ONB655326 ODF655311:ODF655326 NTJ655311:NTJ655326 NJN655311:NJN655326 MZR655311:MZR655326 MPV655311:MPV655326 MFZ655311:MFZ655326 LWD655311:LWD655326 LMH655311:LMH655326 LCL655311:LCL655326 KSP655311:KSP655326 KIT655311:KIT655326 JYX655311:JYX655326 JPB655311:JPB655326 JFF655311:JFF655326 IVJ655311:IVJ655326 ILN655311:ILN655326 IBR655311:IBR655326 HRV655311:HRV655326 HHZ655311:HHZ655326 GYD655311:GYD655326 GOH655311:GOH655326 GEL655311:GEL655326 FUP655311:FUP655326 FKT655311:FKT655326 FAX655311:FAX655326 ERB655311:ERB655326 EHF655311:EHF655326 DXJ655311:DXJ655326 DNN655311:DNN655326 DDR655311:DDR655326 CTV655311:CTV655326 CJZ655311:CJZ655326 CAD655311:CAD655326 BQH655311:BQH655326 BGL655311:BGL655326 AWP655311:AWP655326 AMT655311:AMT655326 ACX655311:ACX655326 TB655311:TB655326 JF655311:JF655326 I655311:I655326 WVR589775:WVR589790 WLV589775:WLV589790 WBZ589775:WBZ589790 VSD589775:VSD589790 VIH589775:VIH589790 UYL589775:UYL589790 UOP589775:UOP589790 UET589775:UET589790 TUX589775:TUX589790 TLB589775:TLB589790 TBF589775:TBF589790 SRJ589775:SRJ589790 SHN589775:SHN589790 RXR589775:RXR589790 RNV589775:RNV589790 RDZ589775:RDZ589790 QUD589775:QUD589790 QKH589775:QKH589790 QAL589775:QAL589790 PQP589775:PQP589790 PGT589775:PGT589790 OWX589775:OWX589790 ONB589775:ONB589790 ODF589775:ODF589790 NTJ589775:NTJ589790 NJN589775:NJN589790 MZR589775:MZR589790 MPV589775:MPV589790 MFZ589775:MFZ589790 LWD589775:LWD589790 LMH589775:LMH589790 LCL589775:LCL589790 KSP589775:KSP589790 KIT589775:KIT589790 JYX589775:JYX589790 JPB589775:JPB589790 JFF589775:JFF589790 IVJ589775:IVJ589790 ILN589775:ILN589790 IBR589775:IBR589790 HRV589775:HRV589790 HHZ589775:HHZ589790 GYD589775:GYD589790 GOH589775:GOH589790 GEL589775:GEL589790 FUP589775:FUP589790 FKT589775:FKT589790 FAX589775:FAX589790 ERB589775:ERB589790 EHF589775:EHF589790 DXJ589775:DXJ589790 DNN589775:DNN589790 DDR589775:DDR589790 CTV589775:CTV589790 CJZ589775:CJZ589790 CAD589775:CAD589790 BQH589775:BQH589790 BGL589775:BGL589790 AWP589775:AWP589790 AMT589775:AMT589790 ACX589775:ACX589790 TB589775:TB589790 JF589775:JF589790 I589775:I589790 WVR524239:WVR524254 WLV524239:WLV524254 WBZ524239:WBZ524254 VSD524239:VSD524254 VIH524239:VIH524254 UYL524239:UYL524254 UOP524239:UOP524254 UET524239:UET524254 TUX524239:TUX524254 TLB524239:TLB524254 TBF524239:TBF524254 SRJ524239:SRJ524254 SHN524239:SHN524254 RXR524239:RXR524254 RNV524239:RNV524254 RDZ524239:RDZ524254 QUD524239:QUD524254 QKH524239:QKH524254 QAL524239:QAL524254 PQP524239:PQP524254 PGT524239:PGT524254 OWX524239:OWX524254 ONB524239:ONB524254 ODF524239:ODF524254 NTJ524239:NTJ524254 NJN524239:NJN524254 MZR524239:MZR524254 MPV524239:MPV524254 MFZ524239:MFZ524254 LWD524239:LWD524254 LMH524239:LMH524254 LCL524239:LCL524254 KSP524239:KSP524254 KIT524239:KIT524254 JYX524239:JYX524254 JPB524239:JPB524254 JFF524239:JFF524254 IVJ524239:IVJ524254 ILN524239:ILN524254 IBR524239:IBR524254 HRV524239:HRV524254 HHZ524239:HHZ524254 GYD524239:GYD524254 GOH524239:GOH524254 GEL524239:GEL524254 FUP524239:FUP524254 FKT524239:FKT524254 FAX524239:FAX524254 ERB524239:ERB524254 EHF524239:EHF524254 DXJ524239:DXJ524254 DNN524239:DNN524254 DDR524239:DDR524254 CTV524239:CTV524254 CJZ524239:CJZ524254 CAD524239:CAD524254 BQH524239:BQH524254 BGL524239:BGL524254 AWP524239:AWP524254 AMT524239:AMT524254 ACX524239:ACX524254 TB524239:TB524254 JF524239:JF524254 I524239:I524254 WVR458703:WVR458718 WLV458703:WLV458718 WBZ458703:WBZ458718 VSD458703:VSD458718 VIH458703:VIH458718 UYL458703:UYL458718 UOP458703:UOP458718 UET458703:UET458718 TUX458703:TUX458718 TLB458703:TLB458718 TBF458703:TBF458718 SRJ458703:SRJ458718 SHN458703:SHN458718 RXR458703:RXR458718 RNV458703:RNV458718 RDZ458703:RDZ458718 QUD458703:QUD458718 QKH458703:QKH458718 QAL458703:QAL458718 PQP458703:PQP458718 PGT458703:PGT458718 OWX458703:OWX458718 ONB458703:ONB458718 ODF458703:ODF458718 NTJ458703:NTJ458718 NJN458703:NJN458718 MZR458703:MZR458718 MPV458703:MPV458718 MFZ458703:MFZ458718 LWD458703:LWD458718 LMH458703:LMH458718 LCL458703:LCL458718 KSP458703:KSP458718 KIT458703:KIT458718 JYX458703:JYX458718 JPB458703:JPB458718 JFF458703:JFF458718 IVJ458703:IVJ458718 ILN458703:ILN458718 IBR458703:IBR458718 HRV458703:HRV458718 HHZ458703:HHZ458718 GYD458703:GYD458718 GOH458703:GOH458718 GEL458703:GEL458718 FUP458703:FUP458718 FKT458703:FKT458718 FAX458703:FAX458718 ERB458703:ERB458718 EHF458703:EHF458718 DXJ458703:DXJ458718 DNN458703:DNN458718 DDR458703:DDR458718 CTV458703:CTV458718 CJZ458703:CJZ458718 CAD458703:CAD458718 BQH458703:BQH458718 BGL458703:BGL458718 AWP458703:AWP458718 AMT458703:AMT458718 ACX458703:ACX458718 TB458703:TB458718 JF458703:JF458718 I458703:I458718 WVR393167:WVR393182 WLV393167:WLV393182 WBZ393167:WBZ393182 VSD393167:VSD393182 VIH393167:VIH393182 UYL393167:UYL393182 UOP393167:UOP393182 UET393167:UET393182 TUX393167:TUX393182 TLB393167:TLB393182 TBF393167:TBF393182 SRJ393167:SRJ393182 SHN393167:SHN393182 RXR393167:RXR393182 RNV393167:RNV393182 RDZ393167:RDZ393182 QUD393167:QUD393182 QKH393167:QKH393182 QAL393167:QAL393182 PQP393167:PQP393182 PGT393167:PGT393182 OWX393167:OWX393182 ONB393167:ONB393182 ODF393167:ODF393182 NTJ393167:NTJ393182 NJN393167:NJN393182 MZR393167:MZR393182 MPV393167:MPV393182 MFZ393167:MFZ393182 LWD393167:LWD393182 LMH393167:LMH393182 LCL393167:LCL393182 KSP393167:KSP393182 KIT393167:KIT393182 JYX393167:JYX393182 JPB393167:JPB393182 JFF393167:JFF393182 IVJ393167:IVJ393182 ILN393167:ILN393182 IBR393167:IBR393182 HRV393167:HRV393182 HHZ393167:HHZ393182 GYD393167:GYD393182 GOH393167:GOH393182 GEL393167:GEL393182 FUP393167:FUP393182 FKT393167:FKT393182 FAX393167:FAX393182 ERB393167:ERB393182 EHF393167:EHF393182 DXJ393167:DXJ393182 DNN393167:DNN393182 DDR393167:DDR393182 CTV393167:CTV393182 CJZ393167:CJZ393182 CAD393167:CAD393182 BQH393167:BQH393182 BGL393167:BGL393182 AWP393167:AWP393182 AMT393167:AMT393182 ACX393167:ACX393182 TB393167:TB393182 JF393167:JF393182 I393167:I393182 WVR327631:WVR327646 WLV327631:WLV327646 WBZ327631:WBZ327646 VSD327631:VSD327646 VIH327631:VIH327646 UYL327631:UYL327646 UOP327631:UOP327646 UET327631:UET327646 TUX327631:TUX327646 TLB327631:TLB327646 TBF327631:TBF327646 SRJ327631:SRJ327646 SHN327631:SHN327646 RXR327631:RXR327646 RNV327631:RNV327646 RDZ327631:RDZ327646 QUD327631:QUD327646 QKH327631:QKH327646 QAL327631:QAL327646 PQP327631:PQP327646 PGT327631:PGT327646 OWX327631:OWX327646 ONB327631:ONB327646 ODF327631:ODF327646 NTJ327631:NTJ327646 NJN327631:NJN327646 MZR327631:MZR327646 MPV327631:MPV327646 MFZ327631:MFZ327646 LWD327631:LWD327646 LMH327631:LMH327646 LCL327631:LCL327646 KSP327631:KSP327646 KIT327631:KIT327646 JYX327631:JYX327646 JPB327631:JPB327646 JFF327631:JFF327646 IVJ327631:IVJ327646 ILN327631:ILN327646 IBR327631:IBR327646 HRV327631:HRV327646 HHZ327631:HHZ327646 GYD327631:GYD327646 GOH327631:GOH327646 GEL327631:GEL327646 FUP327631:FUP327646 FKT327631:FKT327646 FAX327631:FAX327646 ERB327631:ERB327646 EHF327631:EHF327646 DXJ327631:DXJ327646 DNN327631:DNN327646 DDR327631:DDR327646 CTV327631:CTV327646 CJZ327631:CJZ327646 CAD327631:CAD327646 BQH327631:BQH327646 BGL327631:BGL327646 AWP327631:AWP327646 AMT327631:AMT327646 ACX327631:ACX327646 TB327631:TB327646 JF327631:JF327646 I327631:I327646 WVR262095:WVR262110 WLV262095:WLV262110 WBZ262095:WBZ262110 VSD262095:VSD262110 VIH262095:VIH262110 UYL262095:UYL262110 UOP262095:UOP262110 UET262095:UET262110 TUX262095:TUX262110 TLB262095:TLB262110 TBF262095:TBF262110 SRJ262095:SRJ262110 SHN262095:SHN262110 RXR262095:RXR262110 RNV262095:RNV262110 RDZ262095:RDZ262110 QUD262095:QUD262110 QKH262095:QKH262110 QAL262095:QAL262110 PQP262095:PQP262110 PGT262095:PGT262110 OWX262095:OWX262110 ONB262095:ONB262110 ODF262095:ODF262110 NTJ262095:NTJ262110 NJN262095:NJN262110 MZR262095:MZR262110 MPV262095:MPV262110 MFZ262095:MFZ262110 LWD262095:LWD262110 LMH262095:LMH262110 LCL262095:LCL262110 KSP262095:KSP262110 KIT262095:KIT262110 JYX262095:JYX262110 JPB262095:JPB262110 JFF262095:JFF262110 IVJ262095:IVJ262110 ILN262095:ILN262110 IBR262095:IBR262110 HRV262095:HRV262110 HHZ262095:HHZ262110 GYD262095:GYD262110 GOH262095:GOH262110 GEL262095:GEL262110 FUP262095:FUP262110 FKT262095:FKT262110 FAX262095:FAX262110 ERB262095:ERB262110 EHF262095:EHF262110 DXJ262095:DXJ262110 DNN262095:DNN262110 DDR262095:DDR262110 CTV262095:CTV262110 CJZ262095:CJZ262110 CAD262095:CAD262110 BQH262095:BQH262110 BGL262095:BGL262110 AWP262095:AWP262110 AMT262095:AMT262110 ACX262095:ACX262110 TB262095:TB262110 JF262095:JF262110 I262095:I262110 WVR196559:WVR196574 WLV196559:WLV196574 WBZ196559:WBZ196574 VSD196559:VSD196574 VIH196559:VIH196574 UYL196559:UYL196574 UOP196559:UOP196574 UET196559:UET196574 TUX196559:TUX196574 TLB196559:TLB196574 TBF196559:TBF196574 SRJ196559:SRJ196574 SHN196559:SHN196574 RXR196559:RXR196574 RNV196559:RNV196574 RDZ196559:RDZ196574 QUD196559:QUD196574 QKH196559:QKH196574 QAL196559:QAL196574 PQP196559:PQP196574 PGT196559:PGT196574 OWX196559:OWX196574 ONB196559:ONB196574 ODF196559:ODF196574 NTJ196559:NTJ196574 NJN196559:NJN196574 MZR196559:MZR196574 MPV196559:MPV196574 MFZ196559:MFZ196574 LWD196559:LWD196574 LMH196559:LMH196574 LCL196559:LCL196574 KSP196559:KSP196574 KIT196559:KIT196574 JYX196559:JYX196574 JPB196559:JPB196574 JFF196559:JFF196574 IVJ196559:IVJ196574 ILN196559:ILN196574 IBR196559:IBR196574 HRV196559:HRV196574 HHZ196559:HHZ196574 GYD196559:GYD196574 GOH196559:GOH196574 GEL196559:GEL196574 FUP196559:FUP196574 FKT196559:FKT196574 FAX196559:FAX196574 ERB196559:ERB196574 EHF196559:EHF196574 DXJ196559:DXJ196574 DNN196559:DNN196574 DDR196559:DDR196574 CTV196559:CTV196574 CJZ196559:CJZ196574 CAD196559:CAD196574 BQH196559:BQH196574 BGL196559:BGL196574 AWP196559:AWP196574 AMT196559:AMT196574 ACX196559:ACX196574 TB196559:TB196574 JF196559:JF196574 I196559:I196574 WVR131023:WVR131038 WLV131023:WLV131038 WBZ131023:WBZ131038 VSD131023:VSD131038 VIH131023:VIH131038 UYL131023:UYL131038 UOP131023:UOP131038 UET131023:UET131038 TUX131023:TUX131038 TLB131023:TLB131038 TBF131023:TBF131038 SRJ131023:SRJ131038 SHN131023:SHN131038 RXR131023:RXR131038 RNV131023:RNV131038 RDZ131023:RDZ131038 QUD131023:QUD131038 QKH131023:QKH131038 QAL131023:QAL131038 PQP131023:PQP131038 PGT131023:PGT131038 OWX131023:OWX131038 ONB131023:ONB131038 ODF131023:ODF131038 NTJ131023:NTJ131038 NJN131023:NJN131038 MZR131023:MZR131038 MPV131023:MPV131038 MFZ131023:MFZ131038 LWD131023:LWD131038 LMH131023:LMH131038 LCL131023:LCL131038 KSP131023:KSP131038 KIT131023:KIT131038 JYX131023:JYX131038 JPB131023:JPB131038 JFF131023:JFF131038 IVJ131023:IVJ131038 ILN131023:ILN131038 IBR131023:IBR131038 HRV131023:HRV131038 HHZ131023:HHZ131038 GYD131023:GYD131038 GOH131023:GOH131038 GEL131023:GEL131038 FUP131023:FUP131038 FKT131023:FKT131038 FAX131023:FAX131038 ERB131023:ERB131038 EHF131023:EHF131038 DXJ131023:DXJ131038 DNN131023:DNN131038 DDR131023:DDR131038 CTV131023:CTV131038 CJZ131023:CJZ131038 CAD131023:CAD131038 BQH131023:BQH131038 BGL131023:BGL131038 AWP131023:AWP131038 AMT131023:AMT131038 ACX131023:ACX131038 TB131023:TB131038 JF131023:JF131038 I131023:I131038 WVR65487:WVR65502 WLV65487:WLV65502 WBZ65487:WBZ65502 VSD65487:VSD65502 VIH65487:VIH65502 UYL65487:UYL65502 UOP65487:UOP65502 UET65487:UET65502 TUX65487:TUX65502 TLB65487:TLB65502 TBF65487:TBF65502 SRJ65487:SRJ65502 SHN65487:SHN65502 RXR65487:RXR65502 RNV65487:RNV65502 RDZ65487:RDZ65502 QUD65487:QUD65502 QKH65487:QKH65502 QAL65487:QAL65502 PQP65487:PQP65502 PGT65487:PGT65502 OWX65487:OWX65502 ONB65487:ONB65502 ODF65487:ODF65502 NTJ65487:NTJ65502 NJN65487:NJN65502 MZR65487:MZR65502 MPV65487:MPV65502 MFZ65487:MFZ65502 LWD65487:LWD65502 LMH65487:LMH65502 LCL65487:LCL65502 KSP65487:KSP65502 KIT65487:KIT65502 JYX65487:JYX65502 JPB65487:JPB65502 JFF65487:JFF65502 IVJ65487:IVJ65502 ILN65487:ILN65502 IBR65487:IBR65502 HRV65487:HRV65502 HHZ65487:HHZ65502 GYD65487:GYD65502 GOH65487:GOH65502 GEL65487:GEL65502 FUP65487:FUP65502 FKT65487:FKT65502 FAX65487:FAX65502 ERB65487:ERB65502 EHF65487:EHF65502 DXJ65487:DXJ65502 DNN65487:DNN65502 DDR65487:DDR65502 CTV65487:CTV65502 CJZ65487:CJZ65502 CAD65487:CAD65502 BQH65487:BQH65502 BGL65487:BGL65502 AWP65487:AWP65502 AMT65487:AMT65502 ACX65487:ACX65502 TB65487:TB65502 JF65487:JF65502 I65487:I65502 JD66 WVR982983:WVR982988 WLV982983:WLV982988 WBZ982983:WBZ982988 VSD982983:VSD982988 VIH982983:VIH982988 UYL982983:UYL982988 UOP982983:UOP982988 UET982983:UET982988 TUX982983:TUX982988 TLB982983:TLB982988 TBF982983:TBF982988 SRJ982983:SRJ982988 SHN982983:SHN982988 RXR982983:RXR982988 RNV982983:RNV982988 RDZ982983:RDZ982988 QUD982983:QUD982988 QKH982983:QKH982988 QAL982983:QAL982988 PQP982983:PQP982988 PGT982983:PGT982988 OWX982983:OWX982988 ONB982983:ONB982988 ODF982983:ODF982988 NTJ982983:NTJ982988 NJN982983:NJN982988 MZR982983:MZR982988 MPV982983:MPV982988 MFZ982983:MFZ982988 LWD982983:LWD982988 LMH982983:LMH982988 LCL982983:LCL982988 KSP982983:KSP982988 KIT982983:KIT982988 JYX982983:JYX982988 JPB982983:JPB982988 JFF982983:JFF982988 IVJ982983:IVJ982988 ILN982983:ILN982988 IBR982983:IBR982988 HRV982983:HRV982988 HHZ982983:HHZ982988 GYD982983:GYD982988 GOH982983:GOH982988 GEL982983:GEL982988 FUP982983:FUP982988 FKT982983:FKT982988 FAX982983:FAX982988 ERB982983:ERB982988 EHF982983:EHF982988 DXJ982983:DXJ982988 DNN982983:DNN982988 DDR982983:DDR982988 CTV982983:CTV982988 CJZ982983:CJZ982988 CAD982983:CAD982988 BQH982983:BQH982988 BGL982983:BGL982988 AWP982983:AWP982988 AMT982983:AMT982988 ACX982983:ACX982988 TB982983:TB982988 JF982983:JF982988 I982983:I982988 WVR917447:WVR917452 WLV917447:WLV917452 WBZ917447:WBZ917452 VSD917447:VSD917452 VIH917447:VIH917452 UYL917447:UYL917452 UOP917447:UOP917452 UET917447:UET917452 TUX917447:TUX917452 TLB917447:TLB917452 TBF917447:TBF917452 SRJ917447:SRJ917452 SHN917447:SHN917452 RXR917447:RXR917452 RNV917447:RNV917452 RDZ917447:RDZ917452 QUD917447:QUD917452 QKH917447:QKH917452 QAL917447:QAL917452 PQP917447:PQP917452 PGT917447:PGT917452 OWX917447:OWX917452 ONB917447:ONB917452 ODF917447:ODF917452 NTJ917447:NTJ917452 NJN917447:NJN917452 MZR917447:MZR917452 MPV917447:MPV917452 MFZ917447:MFZ917452 LWD917447:LWD917452 LMH917447:LMH917452 LCL917447:LCL917452 KSP917447:KSP917452 KIT917447:KIT917452 JYX917447:JYX917452 JPB917447:JPB917452 JFF917447:JFF917452 IVJ917447:IVJ917452 ILN917447:ILN917452 IBR917447:IBR917452 HRV917447:HRV917452 HHZ917447:HHZ917452 GYD917447:GYD917452 GOH917447:GOH917452 GEL917447:GEL917452 FUP917447:FUP917452 FKT917447:FKT917452 FAX917447:FAX917452 ERB917447:ERB917452 EHF917447:EHF917452 DXJ917447:DXJ917452 DNN917447:DNN917452 DDR917447:DDR917452 CTV917447:CTV917452 CJZ917447:CJZ917452 CAD917447:CAD917452 BQH917447:BQH917452 BGL917447:BGL917452 AWP917447:AWP917452 AMT917447:AMT917452 ACX917447:ACX917452 TB917447:TB917452 JF917447:JF917452 I917447:I917452 WVR851911:WVR851916 WLV851911:WLV851916 WBZ851911:WBZ851916 VSD851911:VSD851916 VIH851911:VIH851916 UYL851911:UYL851916 UOP851911:UOP851916 UET851911:UET851916 TUX851911:TUX851916 TLB851911:TLB851916 TBF851911:TBF851916 SRJ851911:SRJ851916 SHN851911:SHN851916 RXR851911:RXR851916 RNV851911:RNV851916 RDZ851911:RDZ851916 QUD851911:QUD851916 QKH851911:QKH851916 QAL851911:QAL851916 PQP851911:PQP851916 PGT851911:PGT851916 OWX851911:OWX851916 ONB851911:ONB851916 ODF851911:ODF851916 NTJ851911:NTJ851916 NJN851911:NJN851916 MZR851911:MZR851916 MPV851911:MPV851916 MFZ851911:MFZ851916 LWD851911:LWD851916 LMH851911:LMH851916 LCL851911:LCL851916 KSP851911:KSP851916 KIT851911:KIT851916 JYX851911:JYX851916 JPB851911:JPB851916 JFF851911:JFF851916 IVJ851911:IVJ851916 ILN851911:ILN851916 IBR851911:IBR851916 HRV851911:HRV851916 HHZ851911:HHZ851916 GYD851911:GYD851916 GOH851911:GOH851916 GEL851911:GEL851916 FUP851911:FUP851916 FKT851911:FKT851916 FAX851911:FAX851916 ERB851911:ERB851916 EHF851911:EHF851916 DXJ851911:DXJ851916 DNN851911:DNN851916 DDR851911:DDR851916 CTV851911:CTV851916 CJZ851911:CJZ851916 CAD851911:CAD851916 BQH851911:BQH851916 BGL851911:BGL851916 AWP851911:AWP851916 AMT851911:AMT851916 ACX851911:ACX851916 TB851911:TB851916 JF851911:JF851916 I851911:I851916 WVR786375:WVR786380 WLV786375:WLV786380 WBZ786375:WBZ786380 VSD786375:VSD786380 VIH786375:VIH786380 UYL786375:UYL786380 UOP786375:UOP786380 UET786375:UET786380 TUX786375:TUX786380 TLB786375:TLB786380 TBF786375:TBF786380 SRJ786375:SRJ786380 SHN786375:SHN786380 RXR786375:RXR786380 RNV786375:RNV786380 RDZ786375:RDZ786380 QUD786375:QUD786380 QKH786375:QKH786380 QAL786375:QAL786380 PQP786375:PQP786380 PGT786375:PGT786380 OWX786375:OWX786380 ONB786375:ONB786380 ODF786375:ODF786380 NTJ786375:NTJ786380 NJN786375:NJN786380 MZR786375:MZR786380 MPV786375:MPV786380 MFZ786375:MFZ786380 LWD786375:LWD786380 LMH786375:LMH786380 LCL786375:LCL786380 KSP786375:KSP786380 KIT786375:KIT786380 JYX786375:JYX786380 JPB786375:JPB786380 JFF786375:JFF786380 IVJ786375:IVJ786380 ILN786375:ILN786380 IBR786375:IBR786380 HRV786375:HRV786380 HHZ786375:HHZ786380 GYD786375:GYD786380 GOH786375:GOH786380 GEL786375:GEL786380 FUP786375:FUP786380 FKT786375:FKT786380 FAX786375:FAX786380 ERB786375:ERB786380 EHF786375:EHF786380 DXJ786375:DXJ786380 DNN786375:DNN786380 DDR786375:DDR786380 CTV786375:CTV786380 CJZ786375:CJZ786380 CAD786375:CAD786380 BQH786375:BQH786380 BGL786375:BGL786380 AWP786375:AWP786380 AMT786375:AMT786380 ACX786375:ACX786380 TB786375:TB786380 JF786375:JF786380 I786375:I786380 WVR720839:WVR720844 WLV720839:WLV720844 WBZ720839:WBZ720844 VSD720839:VSD720844 VIH720839:VIH720844 UYL720839:UYL720844 UOP720839:UOP720844 UET720839:UET720844 TUX720839:TUX720844 TLB720839:TLB720844 TBF720839:TBF720844 SRJ720839:SRJ720844 SHN720839:SHN720844 RXR720839:RXR720844 RNV720839:RNV720844 RDZ720839:RDZ720844 QUD720839:QUD720844 QKH720839:QKH720844 QAL720839:QAL720844 PQP720839:PQP720844 PGT720839:PGT720844 OWX720839:OWX720844 ONB720839:ONB720844 ODF720839:ODF720844 NTJ720839:NTJ720844 NJN720839:NJN720844 MZR720839:MZR720844 MPV720839:MPV720844 MFZ720839:MFZ720844 LWD720839:LWD720844 LMH720839:LMH720844 LCL720839:LCL720844 KSP720839:KSP720844 KIT720839:KIT720844 JYX720839:JYX720844 JPB720839:JPB720844 JFF720839:JFF720844 IVJ720839:IVJ720844 ILN720839:ILN720844 IBR720839:IBR720844 HRV720839:HRV720844 HHZ720839:HHZ720844 GYD720839:GYD720844 GOH720839:GOH720844 GEL720839:GEL720844 FUP720839:FUP720844 FKT720839:FKT720844 FAX720839:FAX720844 ERB720839:ERB720844 EHF720839:EHF720844 DXJ720839:DXJ720844 DNN720839:DNN720844 DDR720839:DDR720844 CTV720839:CTV720844 CJZ720839:CJZ720844 CAD720839:CAD720844 BQH720839:BQH720844 BGL720839:BGL720844 AWP720839:AWP720844 AMT720839:AMT720844 ACX720839:ACX720844 TB720839:TB720844 JF720839:JF720844 I720839:I720844 WVR655303:WVR655308 WLV655303:WLV655308 WBZ655303:WBZ655308 VSD655303:VSD655308 VIH655303:VIH655308 UYL655303:UYL655308 UOP655303:UOP655308 UET655303:UET655308 TUX655303:TUX655308 TLB655303:TLB655308 TBF655303:TBF655308 SRJ655303:SRJ655308 SHN655303:SHN655308 RXR655303:RXR655308 RNV655303:RNV655308 RDZ655303:RDZ655308 QUD655303:QUD655308 QKH655303:QKH655308 QAL655303:QAL655308 PQP655303:PQP655308 PGT655303:PGT655308 OWX655303:OWX655308 ONB655303:ONB655308 ODF655303:ODF655308 NTJ655303:NTJ655308 NJN655303:NJN655308 MZR655303:MZR655308 MPV655303:MPV655308 MFZ655303:MFZ655308 LWD655303:LWD655308 LMH655303:LMH655308 LCL655303:LCL655308 KSP655303:KSP655308 KIT655303:KIT655308 JYX655303:JYX655308 JPB655303:JPB655308 JFF655303:JFF655308 IVJ655303:IVJ655308 ILN655303:ILN655308 IBR655303:IBR655308 HRV655303:HRV655308 HHZ655303:HHZ655308 GYD655303:GYD655308 GOH655303:GOH655308 GEL655303:GEL655308 FUP655303:FUP655308 FKT655303:FKT655308 FAX655303:FAX655308 ERB655303:ERB655308 EHF655303:EHF655308 DXJ655303:DXJ655308 DNN655303:DNN655308 DDR655303:DDR655308 CTV655303:CTV655308 CJZ655303:CJZ655308 CAD655303:CAD655308 BQH655303:BQH655308 BGL655303:BGL655308 AWP655303:AWP655308 AMT655303:AMT655308 ACX655303:ACX655308 TB655303:TB655308 JF655303:JF655308 I655303:I655308 WVR589767:WVR589772 WLV589767:WLV589772 WBZ589767:WBZ589772 VSD589767:VSD589772 VIH589767:VIH589772 UYL589767:UYL589772 UOP589767:UOP589772 UET589767:UET589772 TUX589767:TUX589772 TLB589767:TLB589772 TBF589767:TBF589772 SRJ589767:SRJ589772 SHN589767:SHN589772 RXR589767:RXR589772 RNV589767:RNV589772 RDZ589767:RDZ589772 QUD589767:QUD589772 QKH589767:QKH589772 QAL589767:QAL589772 PQP589767:PQP589772 PGT589767:PGT589772 OWX589767:OWX589772 ONB589767:ONB589772 ODF589767:ODF589772 NTJ589767:NTJ589772 NJN589767:NJN589772 MZR589767:MZR589772 MPV589767:MPV589772 MFZ589767:MFZ589772 LWD589767:LWD589772 LMH589767:LMH589772 LCL589767:LCL589772 KSP589767:KSP589772 KIT589767:KIT589772 JYX589767:JYX589772 JPB589767:JPB589772 JFF589767:JFF589772 IVJ589767:IVJ589772 ILN589767:ILN589772 IBR589767:IBR589772 HRV589767:HRV589772 HHZ589767:HHZ589772 GYD589767:GYD589772 GOH589767:GOH589772 GEL589767:GEL589772 FUP589767:FUP589772 FKT589767:FKT589772 FAX589767:FAX589772 ERB589767:ERB589772 EHF589767:EHF589772 DXJ589767:DXJ589772 DNN589767:DNN589772 DDR589767:DDR589772 CTV589767:CTV589772 CJZ589767:CJZ589772 CAD589767:CAD589772 BQH589767:BQH589772 BGL589767:BGL589772 AWP589767:AWP589772 AMT589767:AMT589772 ACX589767:ACX589772 TB589767:TB589772 JF589767:JF589772 I589767:I589772 WVR524231:WVR524236 WLV524231:WLV524236 WBZ524231:WBZ524236 VSD524231:VSD524236 VIH524231:VIH524236 UYL524231:UYL524236 UOP524231:UOP524236 UET524231:UET524236 TUX524231:TUX524236 TLB524231:TLB524236 TBF524231:TBF524236 SRJ524231:SRJ524236 SHN524231:SHN524236 RXR524231:RXR524236 RNV524231:RNV524236 RDZ524231:RDZ524236 QUD524231:QUD524236 QKH524231:QKH524236 QAL524231:QAL524236 PQP524231:PQP524236 PGT524231:PGT524236 OWX524231:OWX524236 ONB524231:ONB524236 ODF524231:ODF524236 NTJ524231:NTJ524236 NJN524231:NJN524236 MZR524231:MZR524236 MPV524231:MPV524236 MFZ524231:MFZ524236 LWD524231:LWD524236 LMH524231:LMH524236 LCL524231:LCL524236 KSP524231:KSP524236 KIT524231:KIT524236 JYX524231:JYX524236 JPB524231:JPB524236 JFF524231:JFF524236 IVJ524231:IVJ524236 ILN524231:ILN524236 IBR524231:IBR524236 HRV524231:HRV524236 HHZ524231:HHZ524236 GYD524231:GYD524236 GOH524231:GOH524236 GEL524231:GEL524236 FUP524231:FUP524236 FKT524231:FKT524236 FAX524231:FAX524236 ERB524231:ERB524236 EHF524231:EHF524236 DXJ524231:DXJ524236 DNN524231:DNN524236 DDR524231:DDR524236 CTV524231:CTV524236 CJZ524231:CJZ524236 CAD524231:CAD524236 BQH524231:BQH524236 BGL524231:BGL524236 AWP524231:AWP524236 AMT524231:AMT524236 ACX524231:ACX524236 TB524231:TB524236 JF524231:JF524236 I524231:I524236 WVR458695:WVR458700 WLV458695:WLV458700 WBZ458695:WBZ458700 VSD458695:VSD458700 VIH458695:VIH458700 UYL458695:UYL458700 UOP458695:UOP458700 UET458695:UET458700 TUX458695:TUX458700 TLB458695:TLB458700 TBF458695:TBF458700 SRJ458695:SRJ458700 SHN458695:SHN458700 RXR458695:RXR458700 RNV458695:RNV458700 RDZ458695:RDZ458700 QUD458695:QUD458700 QKH458695:QKH458700 QAL458695:QAL458700 PQP458695:PQP458700 PGT458695:PGT458700 OWX458695:OWX458700 ONB458695:ONB458700 ODF458695:ODF458700 NTJ458695:NTJ458700 NJN458695:NJN458700 MZR458695:MZR458700 MPV458695:MPV458700 MFZ458695:MFZ458700 LWD458695:LWD458700 LMH458695:LMH458700 LCL458695:LCL458700 KSP458695:KSP458700 KIT458695:KIT458700 JYX458695:JYX458700 JPB458695:JPB458700 JFF458695:JFF458700 IVJ458695:IVJ458700 ILN458695:ILN458700 IBR458695:IBR458700 HRV458695:HRV458700 HHZ458695:HHZ458700 GYD458695:GYD458700 GOH458695:GOH458700 GEL458695:GEL458700 FUP458695:FUP458700 FKT458695:FKT458700 FAX458695:FAX458700 ERB458695:ERB458700 EHF458695:EHF458700 DXJ458695:DXJ458700 DNN458695:DNN458700 DDR458695:DDR458700 CTV458695:CTV458700 CJZ458695:CJZ458700 CAD458695:CAD458700 BQH458695:BQH458700 BGL458695:BGL458700 AWP458695:AWP458700 AMT458695:AMT458700 ACX458695:ACX458700 TB458695:TB458700 JF458695:JF458700 I458695:I458700 WVR393159:WVR393164 WLV393159:WLV393164 WBZ393159:WBZ393164 VSD393159:VSD393164 VIH393159:VIH393164 UYL393159:UYL393164 UOP393159:UOP393164 UET393159:UET393164 TUX393159:TUX393164 TLB393159:TLB393164 TBF393159:TBF393164 SRJ393159:SRJ393164 SHN393159:SHN393164 RXR393159:RXR393164 RNV393159:RNV393164 RDZ393159:RDZ393164 QUD393159:QUD393164 QKH393159:QKH393164 QAL393159:QAL393164 PQP393159:PQP393164 PGT393159:PGT393164 OWX393159:OWX393164 ONB393159:ONB393164 ODF393159:ODF393164 NTJ393159:NTJ393164 NJN393159:NJN393164 MZR393159:MZR393164 MPV393159:MPV393164 MFZ393159:MFZ393164 LWD393159:LWD393164 LMH393159:LMH393164 LCL393159:LCL393164 KSP393159:KSP393164 KIT393159:KIT393164 JYX393159:JYX393164 JPB393159:JPB393164 JFF393159:JFF393164 IVJ393159:IVJ393164 ILN393159:ILN393164 IBR393159:IBR393164 HRV393159:HRV393164 HHZ393159:HHZ393164 GYD393159:GYD393164 GOH393159:GOH393164 GEL393159:GEL393164 FUP393159:FUP393164 FKT393159:FKT393164 FAX393159:FAX393164 ERB393159:ERB393164 EHF393159:EHF393164 DXJ393159:DXJ393164 DNN393159:DNN393164 DDR393159:DDR393164 CTV393159:CTV393164 CJZ393159:CJZ393164 CAD393159:CAD393164 BQH393159:BQH393164 BGL393159:BGL393164 AWP393159:AWP393164 AMT393159:AMT393164 ACX393159:ACX393164 TB393159:TB393164 JF393159:JF393164 I393159:I393164 WVR327623:WVR327628 WLV327623:WLV327628 WBZ327623:WBZ327628 VSD327623:VSD327628 VIH327623:VIH327628 UYL327623:UYL327628 UOP327623:UOP327628 UET327623:UET327628 TUX327623:TUX327628 TLB327623:TLB327628 TBF327623:TBF327628 SRJ327623:SRJ327628 SHN327623:SHN327628 RXR327623:RXR327628 RNV327623:RNV327628 RDZ327623:RDZ327628 QUD327623:QUD327628 QKH327623:QKH327628 QAL327623:QAL327628 PQP327623:PQP327628 PGT327623:PGT327628 OWX327623:OWX327628 ONB327623:ONB327628 ODF327623:ODF327628 NTJ327623:NTJ327628 NJN327623:NJN327628 MZR327623:MZR327628 MPV327623:MPV327628 MFZ327623:MFZ327628 LWD327623:LWD327628 LMH327623:LMH327628 LCL327623:LCL327628 KSP327623:KSP327628 KIT327623:KIT327628 JYX327623:JYX327628 JPB327623:JPB327628 JFF327623:JFF327628 IVJ327623:IVJ327628 ILN327623:ILN327628 IBR327623:IBR327628 HRV327623:HRV327628 HHZ327623:HHZ327628 GYD327623:GYD327628 GOH327623:GOH327628 GEL327623:GEL327628 FUP327623:FUP327628 FKT327623:FKT327628 FAX327623:FAX327628 ERB327623:ERB327628 EHF327623:EHF327628 DXJ327623:DXJ327628 DNN327623:DNN327628 DDR327623:DDR327628 CTV327623:CTV327628 CJZ327623:CJZ327628 CAD327623:CAD327628 BQH327623:BQH327628 BGL327623:BGL327628 AWP327623:AWP327628 AMT327623:AMT327628 ACX327623:ACX327628 TB327623:TB327628 JF327623:JF327628 I327623:I327628 WVR262087:WVR262092 WLV262087:WLV262092 WBZ262087:WBZ262092 VSD262087:VSD262092 VIH262087:VIH262092 UYL262087:UYL262092 UOP262087:UOP262092 UET262087:UET262092 TUX262087:TUX262092 TLB262087:TLB262092 TBF262087:TBF262092 SRJ262087:SRJ262092 SHN262087:SHN262092 RXR262087:RXR262092 RNV262087:RNV262092 RDZ262087:RDZ262092 QUD262087:QUD262092 QKH262087:QKH262092 QAL262087:QAL262092 PQP262087:PQP262092 PGT262087:PGT262092 OWX262087:OWX262092 ONB262087:ONB262092 ODF262087:ODF262092 NTJ262087:NTJ262092 NJN262087:NJN262092 MZR262087:MZR262092 MPV262087:MPV262092 MFZ262087:MFZ262092 LWD262087:LWD262092 LMH262087:LMH262092 LCL262087:LCL262092 KSP262087:KSP262092 KIT262087:KIT262092 JYX262087:JYX262092 JPB262087:JPB262092 JFF262087:JFF262092 IVJ262087:IVJ262092 ILN262087:ILN262092 IBR262087:IBR262092 HRV262087:HRV262092 HHZ262087:HHZ262092 GYD262087:GYD262092 GOH262087:GOH262092 GEL262087:GEL262092 FUP262087:FUP262092 FKT262087:FKT262092 FAX262087:FAX262092 ERB262087:ERB262092 EHF262087:EHF262092 DXJ262087:DXJ262092 DNN262087:DNN262092 DDR262087:DDR262092 CTV262087:CTV262092 CJZ262087:CJZ262092 CAD262087:CAD262092 BQH262087:BQH262092 BGL262087:BGL262092 AWP262087:AWP262092 AMT262087:AMT262092 ACX262087:ACX262092 TB262087:TB262092 JF262087:JF262092 I262087:I262092 WVR196551:WVR196556 WLV196551:WLV196556 WBZ196551:WBZ196556 VSD196551:VSD196556 VIH196551:VIH196556 UYL196551:UYL196556 UOP196551:UOP196556 UET196551:UET196556 TUX196551:TUX196556 TLB196551:TLB196556 TBF196551:TBF196556 SRJ196551:SRJ196556 SHN196551:SHN196556 RXR196551:RXR196556 RNV196551:RNV196556 RDZ196551:RDZ196556 QUD196551:QUD196556 QKH196551:QKH196556 QAL196551:QAL196556 PQP196551:PQP196556 PGT196551:PGT196556 OWX196551:OWX196556 ONB196551:ONB196556 ODF196551:ODF196556 NTJ196551:NTJ196556 NJN196551:NJN196556 MZR196551:MZR196556 MPV196551:MPV196556 MFZ196551:MFZ196556 LWD196551:LWD196556 LMH196551:LMH196556 LCL196551:LCL196556 KSP196551:KSP196556 KIT196551:KIT196556 JYX196551:JYX196556 JPB196551:JPB196556 JFF196551:JFF196556 IVJ196551:IVJ196556 ILN196551:ILN196556 IBR196551:IBR196556 HRV196551:HRV196556 HHZ196551:HHZ196556 GYD196551:GYD196556 GOH196551:GOH196556 GEL196551:GEL196556 FUP196551:FUP196556 FKT196551:FKT196556 FAX196551:FAX196556 ERB196551:ERB196556 EHF196551:EHF196556 DXJ196551:DXJ196556 DNN196551:DNN196556 DDR196551:DDR196556 CTV196551:CTV196556 CJZ196551:CJZ196556 CAD196551:CAD196556 BQH196551:BQH196556 BGL196551:BGL196556 AWP196551:AWP196556 AMT196551:AMT196556 ACX196551:ACX196556 TB196551:TB196556 JF196551:JF196556 I196551:I196556 WVR131015:WVR131020 WLV131015:WLV131020 WBZ131015:WBZ131020 VSD131015:VSD131020 VIH131015:VIH131020 UYL131015:UYL131020 UOP131015:UOP131020 UET131015:UET131020 TUX131015:TUX131020 TLB131015:TLB131020 TBF131015:TBF131020 SRJ131015:SRJ131020 SHN131015:SHN131020 RXR131015:RXR131020 RNV131015:RNV131020 RDZ131015:RDZ131020 QUD131015:QUD131020 QKH131015:QKH131020 QAL131015:QAL131020 PQP131015:PQP131020 PGT131015:PGT131020 OWX131015:OWX131020 ONB131015:ONB131020 ODF131015:ODF131020 NTJ131015:NTJ131020 NJN131015:NJN131020 MZR131015:MZR131020 MPV131015:MPV131020 MFZ131015:MFZ131020 LWD131015:LWD131020 LMH131015:LMH131020 LCL131015:LCL131020 KSP131015:KSP131020 KIT131015:KIT131020 JYX131015:JYX131020 JPB131015:JPB131020 JFF131015:JFF131020 IVJ131015:IVJ131020 ILN131015:ILN131020 IBR131015:IBR131020 HRV131015:HRV131020 HHZ131015:HHZ131020 GYD131015:GYD131020 GOH131015:GOH131020 GEL131015:GEL131020 FUP131015:FUP131020 FKT131015:FKT131020 FAX131015:FAX131020 ERB131015:ERB131020 EHF131015:EHF131020 DXJ131015:DXJ131020 DNN131015:DNN131020 DDR131015:DDR131020 CTV131015:CTV131020 CJZ131015:CJZ131020 CAD131015:CAD131020 BQH131015:BQH131020 BGL131015:BGL131020 AWP131015:AWP131020 AMT131015:AMT131020 ACX131015:ACX131020 TB131015:TB131020 JF131015:JF131020 I131015:I131020 WVR65479:WVR65484 WLV65479:WLV65484 WBZ65479:WBZ65484 VSD65479:VSD65484 VIH65479:VIH65484 UYL65479:UYL65484 UOP65479:UOP65484 UET65479:UET65484 TUX65479:TUX65484 TLB65479:TLB65484 TBF65479:TBF65484 SRJ65479:SRJ65484 SHN65479:SHN65484 RXR65479:RXR65484 RNV65479:RNV65484 RDZ65479:RDZ65484 QUD65479:QUD65484 QKH65479:QKH65484 QAL65479:QAL65484 PQP65479:PQP65484 PGT65479:PGT65484 OWX65479:OWX65484 ONB65479:ONB65484 ODF65479:ODF65484 NTJ65479:NTJ65484 NJN65479:NJN65484 MZR65479:MZR65484 MPV65479:MPV65484 MFZ65479:MFZ65484 LWD65479:LWD65484 LMH65479:LMH65484 LCL65479:LCL65484 KSP65479:KSP65484 KIT65479:KIT65484 JYX65479:JYX65484 JPB65479:JPB65484 JFF65479:JFF65484 IVJ65479:IVJ65484 ILN65479:ILN65484 IBR65479:IBR65484 HRV65479:HRV65484 HHZ65479:HHZ65484 GYD65479:GYD65484 GOH65479:GOH65484 GEL65479:GEL65484 FUP65479:FUP65484 FKT65479:FKT65484 FAX65479:FAX65484 ERB65479:ERB65484 EHF65479:EHF65484 DXJ65479:DXJ65484 DNN65479:DNN65484 DDR65479:DDR65484 CTV65479:CTV65484 CJZ65479:CJZ65484 CAD65479:CAD65484 BQH65479:BQH65484 BGL65479:BGL65484 AWP65479:AWP65484 AMT65479:AMT65484 ACX65479:ACX65484 TB65479:TB65484 JF65479:JF65484 I65479:I65484 WVR983082:WVR983098 WLV983082:WLV983098 WBZ983082:WBZ983098 VSD983082:VSD983098 VIH983082:VIH983098 UYL983082:UYL983098 UOP983082:UOP983098 UET983082:UET983098 TUX983082:TUX983098 TLB983082:TLB983098 TBF983082:TBF983098 SRJ983082:SRJ983098 SHN983082:SHN983098 RXR983082:RXR983098 RNV983082:RNV983098 RDZ983082:RDZ983098 QUD983082:QUD983098 QKH983082:QKH983098 QAL983082:QAL983098 PQP983082:PQP983098 PGT983082:PGT983098 OWX983082:OWX983098 ONB983082:ONB983098 ODF983082:ODF983098 NTJ983082:NTJ983098 NJN983082:NJN983098 MZR983082:MZR983098 MPV983082:MPV983098 MFZ983082:MFZ983098 LWD983082:LWD983098 LMH983082:LMH983098 LCL983082:LCL983098 KSP983082:KSP983098 KIT983082:KIT983098 JYX983082:JYX983098 JPB983082:JPB983098 JFF983082:JFF983098 IVJ983082:IVJ983098 ILN983082:ILN983098 IBR983082:IBR983098 HRV983082:HRV983098 HHZ983082:HHZ983098 GYD983082:GYD983098 GOH983082:GOH983098 GEL983082:GEL983098 FUP983082:FUP983098 FKT983082:FKT983098 FAX983082:FAX983098 ERB983082:ERB983098 EHF983082:EHF983098 DXJ983082:DXJ983098 DNN983082:DNN983098 DDR983082:DDR983098 CTV983082:CTV983098 CJZ983082:CJZ983098 CAD983082:CAD983098 BQH983082:BQH983098 BGL983082:BGL983098 AWP983082:AWP983098 AMT983082:AMT983098 ACX983082:ACX983098 TB983082:TB983098 JF983082:JF983098 I983082:I983098 WVR917546:WVR917562 WLV917546:WLV917562 WBZ917546:WBZ917562 VSD917546:VSD917562 VIH917546:VIH917562 UYL917546:UYL917562 UOP917546:UOP917562 UET917546:UET917562 TUX917546:TUX917562 TLB917546:TLB917562 TBF917546:TBF917562 SRJ917546:SRJ917562 SHN917546:SHN917562 RXR917546:RXR917562 RNV917546:RNV917562 RDZ917546:RDZ917562 QUD917546:QUD917562 QKH917546:QKH917562 QAL917546:QAL917562 PQP917546:PQP917562 PGT917546:PGT917562 OWX917546:OWX917562 ONB917546:ONB917562 ODF917546:ODF917562 NTJ917546:NTJ917562 NJN917546:NJN917562 MZR917546:MZR917562 MPV917546:MPV917562 MFZ917546:MFZ917562 LWD917546:LWD917562 LMH917546:LMH917562 LCL917546:LCL917562 KSP917546:KSP917562 KIT917546:KIT917562 JYX917546:JYX917562 JPB917546:JPB917562 JFF917546:JFF917562 IVJ917546:IVJ917562 ILN917546:ILN917562 IBR917546:IBR917562 HRV917546:HRV917562 HHZ917546:HHZ917562 GYD917546:GYD917562 GOH917546:GOH917562 GEL917546:GEL917562 FUP917546:FUP917562 FKT917546:FKT917562 FAX917546:FAX917562 ERB917546:ERB917562 EHF917546:EHF917562 DXJ917546:DXJ917562 DNN917546:DNN917562 DDR917546:DDR917562 CTV917546:CTV917562 CJZ917546:CJZ917562 CAD917546:CAD917562 BQH917546:BQH917562 BGL917546:BGL917562 AWP917546:AWP917562 AMT917546:AMT917562 ACX917546:ACX917562 TB917546:TB917562 JF917546:JF917562 I917546:I917562 WVR852010:WVR852026 WLV852010:WLV852026 WBZ852010:WBZ852026 VSD852010:VSD852026 VIH852010:VIH852026 UYL852010:UYL852026 UOP852010:UOP852026 UET852010:UET852026 TUX852010:TUX852026 TLB852010:TLB852026 TBF852010:TBF852026 SRJ852010:SRJ852026 SHN852010:SHN852026 RXR852010:RXR852026 RNV852010:RNV852026 RDZ852010:RDZ852026 QUD852010:QUD852026 QKH852010:QKH852026 QAL852010:QAL852026 PQP852010:PQP852026 PGT852010:PGT852026 OWX852010:OWX852026 ONB852010:ONB852026 ODF852010:ODF852026 NTJ852010:NTJ852026 NJN852010:NJN852026 MZR852010:MZR852026 MPV852010:MPV852026 MFZ852010:MFZ852026 LWD852010:LWD852026 LMH852010:LMH852026 LCL852010:LCL852026 KSP852010:KSP852026 KIT852010:KIT852026 JYX852010:JYX852026 JPB852010:JPB852026 JFF852010:JFF852026 IVJ852010:IVJ852026 ILN852010:ILN852026 IBR852010:IBR852026 HRV852010:HRV852026 HHZ852010:HHZ852026 GYD852010:GYD852026 GOH852010:GOH852026 GEL852010:GEL852026 FUP852010:FUP852026 FKT852010:FKT852026 FAX852010:FAX852026 ERB852010:ERB852026 EHF852010:EHF852026 DXJ852010:DXJ852026 DNN852010:DNN852026 DDR852010:DDR852026 CTV852010:CTV852026 CJZ852010:CJZ852026 CAD852010:CAD852026 BQH852010:BQH852026 BGL852010:BGL852026 AWP852010:AWP852026 AMT852010:AMT852026 ACX852010:ACX852026 TB852010:TB852026 JF852010:JF852026 I852010:I852026 WVR786474:WVR786490 WLV786474:WLV786490 WBZ786474:WBZ786490 VSD786474:VSD786490 VIH786474:VIH786490 UYL786474:UYL786490 UOP786474:UOP786490 UET786474:UET786490 TUX786474:TUX786490 TLB786474:TLB786490 TBF786474:TBF786490 SRJ786474:SRJ786490 SHN786474:SHN786490 RXR786474:RXR786490 RNV786474:RNV786490 RDZ786474:RDZ786490 QUD786474:QUD786490 QKH786474:QKH786490 QAL786474:QAL786490 PQP786474:PQP786490 PGT786474:PGT786490 OWX786474:OWX786490 ONB786474:ONB786490 ODF786474:ODF786490 NTJ786474:NTJ786490 NJN786474:NJN786490 MZR786474:MZR786490 MPV786474:MPV786490 MFZ786474:MFZ786490 LWD786474:LWD786490 LMH786474:LMH786490 LCL786474:LCL786490 KSP786474:KSP786490 KIT786474:KIT786490 JYX786474:JYX786490 JPB786474:JPB786490 JFF786474:JFF786490 IVJ786474:IVJ786490 ILN786474:ILN786490 IBR786474:IBR786490 HRV786474:HRV786490 HHZ786474:HHZ786490 GYD786474:GYD786490 GOH786474:GOH786490 GEL786474:GEL786490 FUP786474:FUP786490 FKT786474:FKT786490 FAX786474:FAX786490 ERB786474:ERB786490 EHF786474:EHF786490 DXJ786474:DXJ786490 DNN786474:DNN786490 DDR786474:DDR786490 CTV786474:CTV786490 CJZ786474:CJZ786490 CAD786474:CAD786490 BQH786474:BQH786490 BGL786474:BGL786490 AWP786474:AWP786490 AMT786474:AMT786490 ACX786474:ACX786490 TB786474:TB786490 JF786474:JF786490 I786474:I786490 WVR720938:WVR720954 WLV720938:WLV720954 WBZ720938:WBZ720954 VSD720938:VSD720954 VIH720938:VIH720954 UYL720938:UYL720954 UOP720938:UOP720954 UET720938:UET720954 TUX720938:TUX720954 TLB720938:TLB720954 TBF720938:TBF720954 SRJ720938:SRJ720954 SHN720938:SHN720954 RXR720938:RXR720954 RNV720938:RNV720954 RDZ720938:RDZ720954 QUD720938:QUD720954 QKH720938:QKH720954 QAL720938:QAL720954 PQP720938:PQP720954 PGT720938:PGT720954 OWX720938:OWX720954 ONB720938:ONB720954 ODF720938:ODF720954 NTJ720938:NTJ720954 NJN720938:NJN720954 MZR720938:MZR720954 MPV720938:MPV720954 MFZ720938:MFZ720954 LWD720938:LWD720954 LMH720938:LMH720954 LCL720938:LCL720954 KSP720938:KSP720954 KIT720938:KIT720954 JYX720938:JYX720954 JPB720938:JPB720954 JFF720938:JFF720954 IVJ720938:IVJ720954 ILN720938:ILN720954 IBR720938:IBR720954 HRV720938:HRV720954 HHZ720938:HHZ720954 GYD720938:GYD720954 GOH720938:GOH720954 GEL720938:GEL720954 FUP720938:FUP720954 FKT720938:FKT720954 FAX720938:FAX720954 ERB720938:ERB720954 EHF720938:EHF720954 DXJ720938:DXJ720954 DNN720938:DNN720954 DDR720938:DDR720954 CTV720938:CTV720954 CJZ720938:CJZ720954 CAD720938:CAD720954 BQH720938:BQH720954 BGL720938:BGL720954 AWP720938:AWP720954 AMT720938:AMT720954 ACX720938:ACX720954 TB720938:TB720954 JF720938:JF720954 I720938:I720954 WVR655402:WVR655418 WLV655402:WLV655418 WBZ655402:WBZ655418 VSD655402:VSD655418 VIH655402:VIH655418 UYL655402:UYL655418 UOP655402:UOP655418 UET655402:UET655418 TUX655402:TUX655418 TLB655402:TLB655418 TBF655402:TBF655418 SRJ655402:SRJ655418 SHN655402:SHN655418 RXR655402:RXR655418 RNV655402:RNV655418 RDZ655402:RDZ655418 QUD655402:QUD655418 QKH655402:QKH655418 QAL655402:QAL655418 PQP655402:PQP655418 PGT655402:PGT655418 OWX655402:OWX655418 ONB655402:ONB655418 ODF655402:ODF655418 NTJ655402:NTJ655418 NJN655402:NJN655418 MZR655402:MZR655418 MPV655402:MPV655418 MFZ655402:MFZ655418 LWD655402:LWD655418 LMH655402:LMH655418 LCL655402:LCL655418 KSP655402:KSP655418 KIT655402:KIT655418 JYX655402:JYX655418 JPB655402:JPB655418 JFF655402:JFF655418 IVJ655402:IVJ655418 ILN655402:ILN655418 IBR655402:IBR655418 HRV655402:HRV655418 HHZ655402:HHZ655418 GYD655402:GYD655418 GOH655402:GOH655418 GEL655402:GEL655418 FUP655402:FUP655418 FKT655402:FKT655418 FAX655402:FAX655418 ERB655402:ERB655418 EHF655402:EHF655418 DXJ655402:DXJ655418 DNN655402:DNN655418 DDR655402:DDR655418 CTV655402:CTV655418 CJZ655402:CJZ655418 CAD655402:CAD655418 BQH655402:BQH655418 BGL655402:BGL655418 AWP655402:AWP655418 AMT655402:AMT655418 ACX655402:ACX655418 TB655402:TB655418 JF655402:JF655418 I655402:I655418 WVR589866:WVR589882 WLV589866:WLV589882 WBZ589866:WBZ589882 VSD589866:VSD589882 VIH589866:VIH589882 UYL589866:UYL589882 UOP589866:UOP589882 UET589866:UET589882 TUX589866:TUX589882 TLB589866:TLB589882 TBF589866:TBF589882 SRJ589866:SRJ589882 SHN589866:SHN589882 RXR589866:RXR589882 RNV589866:RNV589882 RDZ589866:RDZ589882 QUD589866:QUD589882 QKH589866:QKH589882 QAL589866:QAL589882 PQP589866:PQP589882 PGT589866:PGT589882 OWX589866:OWX589882 ONB589866:ONB589882 ODF589866:ODF589882 NTJ589866:NTJ589882 NJN589866:NJN589882 MZR589866:MZR589882 MPV589866:MPV589882 MFZ589866:MFZ589882 LWD589866:LWD589882 LMH589866:LMH589882 LCL589866:LCL589882 KSP589866:KSP589882 KIT589866:KIT589882 JYX589866:JYX589882 JPB589866:JPB589882 JFF589866:JFF589882 IVJ589866:IVJ589882 ILN589866:ILN589882 IBR589866:IBR589882 HRV589866:HRV589882 HHZ589866:HHZ589882 GYD589866:GYD589882 GOH589866:GOH589882 GEL589866:GEL589882 FUP589866:FUP589882 FKT589866:FKT589882 FAX589866:FAX589882 ERB589866:ERB589882 EHF589866:EHF589882 DXJ589866:DXJ589882 DNN589866:DNN589882 DDR589866:DDR589882 CTV589866:CTV589882 CJZ589866:CJZ589882 CAD589866:CAD589882 BQH589866:BQH589882 BGL589866:BGL589882 AWP589866:AWP589882 AMT589866:AMT589882 ACX589866:ACX589882 TB589866:TB589882 JF589866:JF589882 I589866:I589882 WVR524330:WVR524346 WLV524330:WLV524346 WBZ524330:WBZ524346 VSD524330:VSD524346 VIH524330:VIH524346 UYL524330:UYL524346 UOP524330:UOP524346 UET524330:UET524346 TUX524330:TUX524346 TLB524330:TLB524346 TBF524330:TBF524346 SRJ524330:SRJ524346 SHN524330:SHN524346 RXR524330:RXR524346 RNV524330:RNV524346 RDZ524330:RDZ524346 QUD524330:QUD524346 QKH524330:QKH524346 QAL524330:QAL524346 PQP524330:PQP524346 PGT524330:PGT524346 OWX524330:OWX524346 ONB524330:ONB524346 ODF524330:ODF524346 NTJ524330:NTJ524346 NJN524330:NJN524346 MZR524330:MZR524346 MPV524330:MPV524346 MFZ524330:MFZ524346 LWD524330:LWD524346 LMH524330:LMH524346 LCL524330:LCL524346 KSP524330:KSP524346 KIT524330:KIT524346 JYX524330:JYX524346 JPB524330:JPB524346 JFF524330:JFF524346 IVJ524330:IVJ524346 ILN524330:ILN524346 IBR524330:IBR524346 HRV524330:HRV524346 HHZ524330:HHZ524346 GYD524330:GYD524346 GOH524330:GOH524346 GEL524330:GEL524346 FUP524330:FUP524346 FKT524330:FKT524346 FAX524330:FAX524346 ERB524330:ERB524346 EHF524330:EHF524346 DXJ524330:DXJ524346 DNN524330:DNN524346 DDR524330:DDR524346 CTV524330:CTV524346 CJZ524330:CJZ524346 CAD524330:CAD524346 BQH524330:BQH524346 BGL524330:BGL524346 AWP524330:AWP524346 AMT524330:AMT524346 ACX524330:ACX524346 TB524330:TB524346 JF524330:JF524346 I524330:I524346 WVR458794:WVR458810 WLV458794:WLV458810 WBZ458794:WBZ458810 VSD458794:VSD458810 VIH458794:VIH458810 UYL458794:UYL458810 UOP458794:UOP458810 UET458794:UET458810 TUX458794:TUX458810 TLB458794:TLB458810 TBF458794:TBF458810 SRJ458794:SRJ458810 SHN458794:SHN458810 RXR458794:RXR458810 RNV458794:RNV458810 RDZ458794:RDZ458810 QUD458794:QUD458810 QKH458794:QKH458810 QAL458794:QAL458810 PQP458794:PQP458810 PGT458794:PGT458810 OWX458794:OWX458810 ONB458794:ONB458810 ODF458794:ODF458810 NTJ458794:NTJ458810 NJN458794:NJN458810 MZR458794:MZR458810 MPV458794:MPV458810 MFZ458794:MFZ458810 LWD458794:LWD458810 LMH458794:LMH458810 LCL458794:LCL458810 KSP458794:KSP458810 KIT458794:KIT458810 JYX458794:JYX458810 JPB458794:JPB458810 JFF458794:JFF458810 IVJ458794:IVJ458810 ILN458794:ILN458810 IBR458794:IBR458810 HRV458794:HRV458810 HHZ458794:HHZ458810 GYD458794:GYD458810 GOH458794:GOH458810 GEL458794:GEL458810 FUP458794:FUP458810 FKT458794:FKT458810 FAX458794:FAX458810 ERB458794:ERB458810 EHF458794:EHF458810 DXJ458794:DXJ458810 DNN458794:DNN458810 DDR458794:DDR458810 CTV458794:CTV458810 CJZ458794:CJZ458810 CAD458794:CAD458810 BQH458794:BQH458810 BGL458794:BGL458810 AWP458794:AWP458810 AMT458794:AMT458810 ACX458794:ACX458810 TB458794:TB458810 JF458794:JF458810 I458794:I458810 WVR393258:WVR393274 WLV393258:WLV393274 WBZ393258:WBZ393274 VSD393258:VSD393274 VIH393258:VIH393274 UYL393258:UYL393274 UOP393258:UOP393274 UET393258:UET393274 TUX393258:TUX393274 TLB393258:TLB393274 TBF393258:TBF393274 SRJ393258:SRJ393274 SHN393258:SHN393274 RXR393258:RXR393274 RNV393258:RNV393274 RDZ393258:RDZ393274 QUD393258:QUD393274 QKH393258:QKH393274 QAL393258:QAL393274 PQP393258:PQP393274 PGT393258:PGT393274 OWX393258:OWX393274 ONB393258:ONB393274 ODF393258:ODF393274 NTJ393258:NTJ393274 NJN393258:NJN393274 MZR393258:MZR393274 MPV393258:MPV393274 MFZ393258:MFZ393274 LWD393258:LWD393274 LMH393258:LMH393274 LCL393258:LCL393274 KSP393258:KSP393274 KIT393258:KIT393274 JYX393258:JYX393274 JPB393258:JPB393274 JFF393258:JFF393274 IVJ393258:IVJ393274 ILN393258:ILN393274 IBR393258:IBR393274 HRV393258:HRV393274 HHZ393258:HHZ393274 GYD393258:GYD393274 GOH393258:GOH393274 GEL393258:GEL393274 FUP393258:FUP393274 FKT393258:FKT393274 FAX393258:FAX393274 ERB393258:ERB393274 EHF393258:EHF393274 DXJ393258:DXJ393274 DNN393258:DNN393274 DDR393258:DDR393274 CTV393258:CTV393274 CJZ393258:CJZ393274 CAD393258:CAD393274 BQH393258:BQH393274 BGL393258:BGL393274 AWP393258:AWP393274 AMT393258:AMT393274 ACX393258:ACX393274 TB393258:TB393274 JF393258:JF393274 I393258:I393274 WVR327722:WVR327738 WLV327722:WLV327738 WBZ327722:WBZ327738 VSD327722:VSD327738 VIH327722:VIH327738 UYL327722:UYL327738 UOP327722:UOP327738 UET327722:UET327738 TUX327722:TUX327738 TLB327722:TLB327738 TBF327722:TBF327738 SRJ327722:SRJ327738 SHN327722:SHN327738 RXR327722:RXR327738 RNV327722:RNV327738 RDZ327722:RDZ327738 QUD327722:QUD327738 QKH327722:QKH327738 QAL327722:QAL327738 PQP327722:PQP327738 PGT327722:PGT327738 OWX327722:OWX327738 ONB327722:ONB327738 ODF327722:ODF327738 NTJ327722:NTJ327738 NJN327722:NJN327738 MZR327722:MZR327738 MPV327722:MPV327738 MFZ327722:MFZ327738 LWD327722:LWD327738 LMH327722:LMH327738 LCL327722:LCL327738 KSP327722:KSP327738 KIT327722:KIT327738 JYX327722:JYX327738 JPB327722:JPB327738 JFF327722:JFF327738 IVJ327722:IVJ327738 ILN327722:ILN327738 IBR327722:IBR327738 HRV327722:HRV327738 HHZ327722:HHZ327738 GYD327722:GYD327738 GOH327722:GOH327738 GEL327722:GEL327738 FUP327722:FUP327738 FKT327722:FKT327738 FAX327722:FAX327738 ERB327722:ERB327738 EHF327722:EHF327738 DXJ327722:DXJ327738 DNN327722:DNN327738 DDR327722:DDR327738 CTV327722:CTV327738 CJZ327722:CJZ327738 CAD327722:CAD327738 BQH327722:BQH327738 BGL327722:BGL327738 AWP327722:AWP327738 AMT327722:AMT327738 ACX327722:ACX327738 TB327722:TB327738 JF327722:JF327738 I327722:I327738 WVR262186:WVR262202 WLV262186:WLV262202 WBZ262186:WBZ262202 VSD262186:VSD262202 VIH262186:VIH262202 UYL262186:UYL262202 UOP262186:UOP262202 UET262186:UET262202 TUX262186:TUX262202 TLB262186:TLB262202 TBF262186:TBF262202 SRJ262186:SRJ262202 SHN262186:SHN262202 RXR262186:RXR262202 RNV262186:RNV262202 RDZ262186:RDZ262202 QUD262186:QUD262202 QKH262186:QKH262202 QAL262186:QAL262202 PQP262186:PQP262202 PGT262186:PGT262202 OWX262186:OWX262202 ONB262186:ONB262202 ODF262186:ODF262202 NTJ262186:NTJ262202 NJN262186:NJN262202 MZR262186:MZR262202 MPV262186:MPV262202 MFZ262186:MFZ262202 LWD262186:LWD262202 LMH262186:LMH262202 LCL262186:LCL262202 KSP262186:KSP262202 KIT262186:KIT262202 JYX262186:JYX262202 JPB262186:JPB262202 JFF262186:JFF262202 IVJ262186:IVJ262202 ILN262186:ILN262202 IBR262186:IBR262202 HRV262186:HRV262202 HHZ262186:HHZ262202 GYD262186:GYD262202 GOH262186:GOH262202 GEL262186:GEL262202 FUP262186:FUP262202 FKT262186:FKT262202 FAX262186:FAX262202 ERB262186:ERB262202 EHF262186:EHF262202 DXJ262186:DXJ262202 DNN262186:DNN262202 DDR262186:DDR262202 CTV262186:CTV262202 CJZ262186:CJZ262202 CAD262186:CAD262202 BQH262186:BQH262202 BGL262186:BGL262202 AWP262186:AWP262202 AMT262186:AMT262202 ACX262186:ACX262202 TB262186:TB262202 JF262186:JF262202 I262186:I262202 WVR196650:WVR196666 WLV196650:WLV196666 WBZ196650:WBZ196666 VSD196650:VSD196666 VIH196650:VIH196666 UYL196650:UYL196666 UOP196650:UOP196666 UET196650:UET196666 TUX196650:TUX196666 TLB196650:TLB196666 TBF196650:TBF196666 SRJ196650:SRJ196666 SHN196650:SHN196666 RXR196650:RXR196666 RNV196650:RNV196666 RDZ196650:RDZ196666 QUD196650:QUD196666 QKH196650:QKH196666 QAL196650:QAL196666 PQP196650:PQP196666 PGT196650:PGT196666 OWX196650:OWX196666 ONB196650:ONB196666 ODF196650:ODF196666 NTJ196650:NTJ196666 NJN196650:NJN196666 MZR196650:MZR196666 MPV196650:MPV196666 MFZ196650:MFZ196666 LWD196650:LWD196666 LMH196650:LMH196666 LCL196650:LCL196666 KSP196650:KSP196666 KIT196650:KIT196666 JYX196650:JYX196666 JPB196650:JPB196666 JFF196650:JFF196666 IVJ196650:IVJ196666 ILN196650:ILN196666 IBR196650:IBR196666 HRV196650:HRV196666 HHZ196650:HHZ196666 GYD196650:GYD196666 GOH196650:GOH196666 GEL196650:GEL196666 FUP196650:FUP196666 FKT196650:FKT196666 FAX196650:FAX196666 ERB196650:ERB196666 EHF196650:EHF196666 DXJ196650:DXJ196666 DNN196650:DNN196666 DDR196650:DDR196666 CTV196650:CTV196666 CJZ196650:CJZ196666 CAD196650:CAD196666 BQH196650:BQH196666 BGL196650:BGL196666 AWP196650:AWP196666 AMT196650:AMT196666 ACX196650:ACX196666 TB196650:TB196666 JF196650:JF196666 I196650:I196666 WVR131114:WVR131130 WLV131114:WLV131130 WBZ131114:WBZ131130 VSD131114:VSD131130 VIH131114:VIH131130 UYL131114:UYL131130 UOP131114:UOP131130 UET131114:UET131130 TUX131114:TUX131130 TLB131114:TLB131130 TBF131114:TBF131130 SRJ131114:SRJ131130 SHN131114:SHN131130 RXR131114:RXR131130 RNV131114:RNV131130 RDZ131114:RDZ131130 QUD131114:QUD131130 QKH131114:QKH131130 QAL131114:QAL131130 PQP131114:PQP131130 PGT131114:PGT131130 OWX131114:OWX131130 ONB131114:ONB131130 ODF131114:ODF131130 NTJ131114:NTJ131130 NJN131114:NJN131130 MZR131114:MZR131130 MPV131114:MPV131130 MFZ131114:MFZ131130 LWD131114:LWD131130 LMH131114:LMH131130 LCL131114:LCL131130 KSP131114:KSP131130 KIT131114:KIT131130 JYX131114:JYX131130 JPB131114:JPB131130 JFF131114:JFF131130 IVJ131114:IVJ131130 ILN131114:ILN131130 IBR131114:IBR131130 HRV131114:HRV131130 HHZ131114:HHZ131130 GYD131114:GYD131130 GOH131114:GOH131130 GEL131114:GEL131130 FUP131114:FUP131130 FKT131114:FKT131130 FAX131114:FAX131130 ERB131114:ERB131130 EHF131114:EHF131130 DXJ131114:DXJ131130 DNN131114:DNN131130 DDR131114:DDR131130 CTV131114:CTV131130 CJZ131114:CJZ131130 CAD131114:CAD131130 BQH131114:BQH131130 BGL131114:BGL131130 AWP131114:AWP131130 AMT131114:AMT131130 ACX131114:ACX131130 TB131114:TB131130 JF131114:JF131130 I131114:I131130 WVR65578:WVR65594 WLV65578:WLV65594 WBZ65578:WBZ65594 VSD65578:VSD65594 VIH65578:VIH65594 UYL65578:UYL65594 UOP65578:UOP65594 UET65578:UET65594 TUX65578:TUX65594 TLB65578:TLB65594 TBF65578:TBF65594 SRJ65578:SRJ65594 SHN65578:SHN65594 RXR65578:RXR65594 RNV65578:RNV65594 RDZ65578:RDZ65594 QUD65578:QUD65594 QKH65578:QKH65594 QAL65578:QAL65594 PQP65578:PQP65594 PGT65578:PGT65594 OWX65578:OWX65594 ONB65578:ONB65594 ODF65578:ODF65594 NTJ65578:NTJ65594 NJN65578:NJN65594 MZR65578:MZR65594 MPV65578:MPV65594 MFZ65578:MFZ65594 LWD65578:LWD65594 LMH65578:LMH65594 LCL65578:LCL65594 KSP65578:KSP65594 KIT65578:KIT65594 JYX65578:JYX65594 JPB65578:JPB65594 JFF65578:JFF65594 IVJ65578:IVJ65594 ILN65578:ILN65594 IBR65578:IBR65594 HRV65578:HRV65594 HHZ65578:HHZ65594 GYD65578:GYD65594 GOH65578:GOH65594 GEL65578:GEL65594 FUP65578:FUP65594 FKT65578:FKT65594 FAX65578:FAX65594 ERB65578:ERB65594 EHF65578:EHF65594 DXJ65578:DXJ65594 DNN65578:DNN65594 DDR65578:DDR65594 CTV65578:CTV65594 CJZ65578:CJZ65594 CAD65578:CAD65594 BQH65578:BQH65594 BGL65578:BGL65594 AWP65578:AWP65594 AMT65578:AMT65594 ACX65578:ACX65594 TB65578:TB65594 JF65578:JF65594 I65578:I65594 WVR982991:WVR983006 WVR983075:WVR983079 WLV983075:WLV983079 WBZ983075:WBZ983079 VSD983075:VSD983079 VIH983075:VIH983079 UYL983075:UYL983079 UOP983075:UOP983079 UET983075:UET983079 TUX983075:TUX983079 TLB983075:TLB983079 TBF983075:TBF983079 SRJ983075:SRJ983079 SHN983075:SHN983079 RXR983075:RXR983079 RNV983075:RNV983079 RDZ983075:RDZ983079 QUD983075:QUD983079 QKH983075:QKH983079 QAL983075:QAL983079 PQP983075:PQP983079 PGT983075:PGT983079 OWX983075:OWX983079 ONB983075:ONB983079 ODF983075:ODF983079 NTJ983075:NTJ983079 NJN983075:NJN983079 MZR983075:MZR983079 MPV983075:MPV983079 MFZ983075:MFZ983079 LWD983075:LWD983079 LMH983075:LMH983079 LCL983075:LCL983079 KSP983075:KSP983079 KIT983075:KIT983079 JYX983075:JYX983079 JPB983075:JPB983079 JFF983075:JFF983079 IVJ983075:IVJ983079 ILN983075:ILN983079 IBR983075:IBR983079 HRV983075:HRV983079 HHZ983075:HHZ983079 GYD983075:GYD983079 GOH983075:GOH983079 GEL983075:GEL983079 FUP983075:FUP983079 FKT983075:FKT983079 FAX983075:FAX983079 ERB983075:ERB983079 EHF983075:EHF983079 DXJ983075:DXJ983079 DNN983075:DNN983079 DDR983075:DDR983079 CTV983075:CTV983079 CJZ983075:CJZ983079 CAD983075:CAD983079 BQH983075:BQH983079 BGL983075:BGL983079 AWP983075:AWP983079 AMT983075:AMT983079 ACX983075:ACX983079 TB983075:TB983079 JF983075:JF983079 I983075:I983079 WVR917539:WVR917543 WLV917539:WLV917543 WBZ917539:WBZ917543 VSD917539:VSD917543 VIH917539:VIH917543 UYL917539:UYL917543 UOP917539:UOP917543 UET917539:UET917543 TUX917539:TUX917543 TLB917539:TLB917543 TBF917539:TBF917543 SRJ917539:SRJ917543 SHN917539:SHN917543 RXR917539:RXR917543 RNV917539:RNV917543 RDZ917539:RDZ917543 QUD917539:QUD917543 QKH917539:QKH917543 QAL917539:QAL917543 PQP917539:PQP917543 PGT917539:PGT917543 OWX917539:OWX917543 ONB917539:ONB917543 ODF917539:ODF917543 NTJ917539:NTJ917543 NJN917539:NJN917543 MZR917539:MZR917543 MPV917539:MPV917543 MFZ917539:MFZ917543 LWD917539:LWD917543 LMH917539:LMH917543 LCL917539:LCL917543 KSP917539:KSP917543 KIT917539:KIT917543 JYX917539:JYX917543 JPB917539:JPB917543 JFF917539:JFF917543 IVJ917539:IVJ917543 ILN917539:ILN917543 IBR917539:IBR917543 HRV917539:HRV917543 HHZ917539:HHZ917543 GYD917539:GYD917543 GOH917539:GOH917543 GEL917539:GEL917543 FUP917539:FUP917543 FKT917539:FKT917543 FAX917539:FAX917543 ERB917539:ERB917543 EHF917539:EHF917543 DXJ917539:DXJ917543 DNN917539:DNN917543 DDR917539:DDR917543 CTV917539:CTV917543 CJZ917539:CJZ917543 CAD917539:CAD917543 BQH917539:BQH917543 BGL917539:BGL917543 AWP917539:AWP917543 AMT917539:AMT917543 ACX917539:ACX917543 TB917539:TB917543 JF917539:JF917543 I917539:I917543 WVR852003:WVR852007 WLV852003:WLV852007 WBZ852003:WBZ852007 VSD852003:VSD852007 VIH852003:VIH852007 UYL852003:UYL852007 UOP852003:UOP852007 UET852003:UET852007 TUX852003:TUX852007 TLB852003:TLB852007 TBF852003:TBF852007 SRJ852003:SRJ852007 SHN852003:SHN852007 RXR852003:RXR852007 RNV852003:RNV852007 RDZ852003:RDZ852007 QUD852003:QUD852007 QKH852003:QKH852007 QAL852003:QAL852007 PQP852003:PQP852007 PGT852003:PGT852007 OWX852003:OWX852007 ONB852003:ONB852007 ODF852003:ODF852007 NTJ852003:NTJ852007 NJN852003:NJN852007 MZR852003:MZR852007 MPV852003:MPV852007 MFZ852003:MFZ852007 LWD852003:LWD852007 LMH852003:LMH852007 LCL852003:LCL852007 KSP852003:KSP852007 KIT852003:KIT852007 JYX852003:JYX852007 JPB852003:JPB852007 JFF852003:JFF852007 IVJ852003:IVJ852007 ILN852003:ILN852007 IBR852003:IBR852007 HRV852003:HRV852007 HHZ852003:HHZ852007 GYD852003:GYD852007 GOH852003:GOH852007 GEL852003:GEL852007 FUP852003:FUP852007 FKT852003:FKT852007 FAX852003:FAX852007 ERB852003:ERB852007 EHF852003:EHF852007 DXJ852003:DXJ852007 DNN852003:DNN852007 DDR852003:DDR852007 CTV852003:CTV852007 CJZ852003:CJZ852007 CAD852003:CAD852007 BQH852003:BQH852007 BGL852003:BGL852007 AWP852003:AWP852007 AMT852003:AMT852007 ACX852003:ACX852007 TB852003:TB852007 JF852003:JF852007 I852003:I852007 WVR786467:WVR786471 WLV786467:WLV786471 WBZ786467:WBZ786471 VSD786467:VSD786471 VIH786467:VIH786471 UYL786467:UYL786471 UOP786467:UOP786471 UET786467:UET786471 TUX786467:TUX786471 TLB786467:TLB786471 TBF786467:TBF786471 SRJ786467:SRJ786471 SHN786467:SHN786471 RXR786467:RXR786471 RNV786467:RNV786471 RDZ786467:RDZ786471 QUD786467:QUD786471 QKH786467:QKH786471 QAL786467:QAL786471 PQP786467:PQP786471 PGT786467:PGT786471 OWX786467:OWX786471 ONB786467:ONB786471 ODF786467:ODF786471 NTJ786467:NTJ786471 NJN786467:NJN786471 MZR786467:MZR786471 MPV786467:MPV786471 MFZ786467:MFZ786471 LWD786467:LWD786471 LMH786467:LMH786471 LCL786467:LCL786471 KSP786467:KSP786471 KIT786467:KIT786471 JYX786467:JYX786471 JPB786467:JPB786471 JFF786467:JFF786471 IVJ786467:IVJ786471 ILN786467:ILN786471 IBR786467:IBR786471 HRV786467:HRV786471 HHZ786467:HHZ786471 GYD786467:GYD786471 GOH786467:GOH786471 GEL786467:GEL786471 FUP786467:FUP786471 FKT786467:FKT786471 FAX786467:FAX786471 ERB786467:ERB786471 EHF786467:EHF786471 DXJ786467:DXJ786471 DNN786467:DNN786471 DDR786467:DDR786471 CTV786467:CTV786471 CJZ786467:CJZ786471 CAD786467:CAD786471 BQH786467:BQH786471 BGL786467:BGL786471 AWP786467:AWP786471 AMT786467:AMT786471 ACX786467:ACX786471 TB786467:TB786471 JF786467:JF786471 I786467:I786471 WVR720931:WVR720935 WLV720931:WLV720935 WBZ720931:WBZ720935 VSD720931:VSD720935 VIH720931:VIH720935 UYL720931:UYL720935 UOP720931:UOP720935 UET720931:UET720935 TUX720931:TUX720935 TLB720931:TLB720935 TBF720931:TBF720935 SRJ720931:SRJ720935 SHN720931:SHN720935 RXR720931:RXR720935 RNV720931:RNV720935 RDZ720931:RDZ720935 QUD720931:QUD720935 QKH720931:QKH720935 QAL720931:QAL720935 PQP720931:PQP720935 PGT720931:PGT720935 OWX720931:OWX720935 ONB720931:ONB720935 ODF720931:ODF720935 NTJ720931:NTJ720935 NJN720931:NJN720935 MZR720931:MZR720935 MPV720931:MPV720935 MFZ720931:MFZ720935 LWD720931:LWD720935 LMH720931:LMH720935 LCL720931:LCL720935 KSP720931:KSP720935 KIT720931:KIT720935 JYX720931:JYX720935 JPB720931:JPB720935 JFF720931:JFF720935 IVJ720931:IVJ720935 ILN720931:ILN720935 IBR720931:IBR720935 HRV720931:HRV720935 HHZ720931:HHZ720935 GYD720931:GYD720935 GOH720931:GOH720935 GEL720931:GEL720935 FUP720931:FUP720935 FKT720931:FKT720935 FAX720931:FAX720935 ERB720931:ERB720935 EHF720931:EHF720935 DXJ720931:DXJ720935 DNN720931:DNN720935 DDR720931:DDR720935 CTV720931:CTV720935 CJZ720931:CJZ720935 CAD720931:CAD720935 BQH720931:BQH720935 BGL720931:BGL720935 AWP720931:AWP720935 AMT720931:AMT720935 ACX720931:ACX720935 TB720931:TB720935 JF720931:JF720935 I720931:I720935 WVR655395:WVR655399 WLV655395:WLV655399 WBZ655395:WBZ655399 VSD655395:VSD655399 VIH655395:VIH655399 UYL655395:UYL655399 UOP655395:UOP655399 UET655395:UET655399 TUX655395:TUX655399 TLB655395:TLB655399 TBF655395:TBF655399 SRJ655395:SRJ655399 SHN655395:SHN655399 RXR655395:RXR655399 RNV655395:RNV655399 RDZ655395:RDZ655399 QUD655395:QUD655399 QKH655395:QKH655399 QAL655395:QAL655399 PQP655395:PQP655399 PGT655395:PGT655399 OWX655395:OWX655399 ONB655395:ONB655399 ODF655395:ODF655399 NTJ655395:NTJ655399 NJN655395:NJN655399 MZR655395:MZR655399 MPV655395:MPV655399 MFZ655395:MFZ655399 LWD655395:LWD655399 LMH655395:LMH655399 LCL655395:LCL655399 KSP655395:KSP655399 KIT655395:KIT655399 JYX655395:JYX655399 JPB655395:JPB655399 JFF655395:JFF655399 IVJ655395:IVJ655399 ILN655395:ILN655399 IBR655395:IBR655399 HRV655395:HRV655399 HHZ655395:HHZ655399 GYD655395:GYD655399 GOH655395:GOH655399 GEL655395:GEL655399 FUP655395:FUP655399 FKT655395:FKT655399 FAX655395:FAX655399 ERB655395:ERB655399 EHF655395:EHF655399 DXJ655395:DXJ655399 DNN655395:DNN655399 DDR655395:DDR655399 CTV655395:CTV655399 CJZ655395:CJZ655399 CAD655395:CAD655399 BQH655395:BQH655399 BGL655395:BGL655399 AWP655395:AWP655399 AMT655395:AMT655399 ACX655395:ACX655399 TB655395:TB655399 JF655395:JF655399 I655395:I655399 WVR589859:WVR589863 WLV589859:WLV589863 WBZ589859:WBZ589863 VSD589859:VSD589863 VIH589859:VIH589863 UYL589859:UYL589863 UOP589859:UOP589863 UET589859:UET589863 TUX589859:TUX589863 TLB589859:TLB589863 TBF589859:TBF589863 SRJ589859:SRJ589863 SHN589859:SHN589863 RXR589859:RXR589863 RNV589859:RNV589863 RDZ589859:RDZ589863 QUD589859:QUD589863 QKH589859:QKH589863 QAL589859:QAL589863 PQP589859:PQP589863 PGT589859:PGT589863 OWX589859:OWX589863 ONB589859:ONB589863 ODF589859:ODF589863 NTJ589859:NTJ589863 NJN589859:NJN589863 MZR589859:MZR589863 MPV589859:MPV589863 MFZ589859:MFZ589863 LWD589859:LWD589863 LMH589859:LMH589863 LCL589859:LCL589863 KSP589859:KSP589863 KIT589859:KIT589863 JYX589859:JYX589863 JPB589859:JPB589863 JFF589859:JFF589863 IVJ589859:IVJ589863 ILN589859:ILN589863 IBR589859:IBR589863 HRV589859:HRV589863 HHZ589859:HHZ589863 GYD589859:GYD589863 GOH589859:GOH589863 GEL589859:GEL589863 FUP589859:FUP589863 FKT589859:FKT589863 FAX589859:FAX589863 ERB589859:ERB589863 EHF589859:EHF589863 DXJ589859:DXJ589863 DNN589859:DNN589863 DDR589859:DDR589863 CTV589859:CTV589863 CJZ589859:CJZ589863 CAD589859:CAD589863 BQH589859:BQH589863 BGL589859:BGL589863 AWP589859:AWP589863 AMT589859:AMT589863 ACX589859:ACX589863 TB589859:TB589863 JF589859:JF589863 I589859:I589863 WVR524323:WVR524327 WLV524323:WLV524327 WBZ524323:WBZ524327 VSD524323:VSD524327 VIH524323:VIH524327 UYL524323:UYL524327 UOP524323:UOP524327 UET524323:UET524327 TUX524323:TUX524327 TLB524323:TLB524327 TBF524323:TBF524327 SRJ524323:SRJ524327 SHN524323:SHN524327 RXR524323:RXR524327 RNV524323:RNV524327 RDZ524323:RDZ524327 QUD524323:QUD524327 QKH524323:QKH524327 QAL524323:QAL524327 PQP524323:PQP524327 PGT524323:PGT524327 OWX524323:OWX524327 ONB524323:ONB524327 ODF524323:ODF524327 NTJ524323:NTJ524327 NJN524323:NJN524327 MZR524323:MZR524327 MPV524323:MPV524327 MFZ524323:MFZ524327 LWD524323:LWD524327 LMH524323:LMH524327 LCL524323:LCL524327 KSP524323:KSP524327 KIT524323:KIT524327 JYX524323:JYX524327 JPB524323:JPB524327 JFF524323:JFF524327 IVJ524323:IVJ524327 ILN524323:ILN524327 IBR524323:IBR524327 HRV524323:HRV524327 HHZ524323:HHZ524327 GYD524323:GYD524327 GOH524323:GOH524327 GEL524323:GEL524327 FUP524323:FUP524327 FKT524323:FKT524327 FAX524323:FAX524327 ERB524323:ERB524327 EHF524323:EHF524327 DXJ524323:DXJ524327 DNN524323:DNN524327 DDR524323:DDR524327 CTV524323:CTV524327 CJZ524323:CJZ524327 CAD524323:CAD524327 BQH524323:BQH524327 BGL524323:BGL524327 AWP524323:AWP524327 AMT524323:AMT524327 ACX524323:ACX524327 TB524323:TB524327 JF524323:JF524327 I524323:I524327 WVR458787:WVR458791 WLV458787:WLV458791 WBZ458787:WBZ458791 VSD458787:VSD458791 VIH458787:VIH458791 UYL458787:UYL458791 UOP458787:UOP458791 UET458787:UET458791 TUX458787:TUX458791 TLB458787:TLB458791 TBF458787:TBF458791 SRJ458787:SRJ458791 SHN458787:SHN458791 RXR458787:RXR458791 RNV458787:RNV458791 RDZ458787:RDZ458791 QUD458787:QUD458791 QKH458787:QKH458791 QAL458787:QAL458791 PQP458787:PQP458791 PGT458787:PGT458791 OWX458787:OWX458791 ONB458787:ONB458791 ODF458787:ODF458791 NTJ458787:NTJ458791 NJN458787:NJN458791 MZR458787:MZR458791 MPV458787:MPV458791 MFZ458787:MFZ458791 LWD458787:LWD458791 LMH458787:LMH458791 LCL458787:LCL458791 KSP458787:KSP458791 KIT458787:KIT458791 JYX458787:JYX458791 JPB458787:JPB458791 JFF458787:JFF458791 IVJ458787:IVJ458791 ILN458787:ILN458791 IBR458787:IBR458791 HRV458787:HRV458791 HHZ458787:HHZ458791 GYD458787:GYD458791 GOH458787:GOH458791 GEL458787:GEL458791 FUP458787:FUP458791 FKT458787:FKT458791 FAX458787:FAX458791 ERB458787:ERB458791 EHF458787:EHF458791 DXJ458787:DXJ458791 DNN458787:DNN458791 DDR458787:DDR458791 CTV458787:CTV458791 CJZ458787:CJZ458791 CAD458787:CAD458791 BQH458787:BQH458791 BGL458787:BGL458791 AWP458787:AWP458791 AMT458787:AMT458791 ACX458787:ACX458791 TB458787:TB458791 JF458787:JF458791 I458787:I458791 WVR393251:WVR393255 WLV393251:WLV393255 WBZ393251:WBZ393255 VSD393251:VSD393255 VIH393251:VIH393255 UYL393251:UYL393255 UOP393251:UOP393255 UET393251:UET393255 TUX393251:TUX393255 TLB393251:TLB393255 TBF393251:TBF393255 SRJ393251:SRJ393255 SHN393251:SHN393255 RXR393251:RXR393255 RNV393251:RNV393255 RDZ393251:RDZ393255 QUD393251:QUD393255 QKH393251:QKH393255 QAL393251:QAL393255 PQP393251:PQP393255 PGT393251:PGT393255 OWX393251:OWX393255 ONB393251:ONB393255 ODF393251:ODF393255 NTJ393251:NTJ393255 NJN393251:NJN393255 MZR393251:MZR393255 MPV393251:MPV393255 MFZ393251:MFZ393255 LWD393251:LWD393255 LMH393251:LMH393255 LCL393251:LCL393255 KSP393251:KSP393255 KIT393251:KIT393255 JYX393251:JYX393255 JPB393251:JPB393255 JFF393251:JFF393255 IVJ393251:IVJ393255 ILN393251:ILN393255 IBR393251:IBR393255 HRV393251:HRV393255 HHZ393251:HHZ393255 GYD393251:GYD393255 GOH393251:GOH393255 GEL393251:GEL393255 FUP393251:FUP393255 FKT393251:FKT393255 FAX393251:FAX393255 ERB393251:ERB393255 EHF393251:EHF393255 DXJ393251:DXJ393255 DNN393251:DNN393255 DDR393251:DDR393255 CTV393251:CTV393255 CJZ393251:CJZ393255 CAD393251:CAD393255 BQH393251:BQH393255 BGL393251:BGL393255 AWP393251:AWP393255 AMT393251:AMT393255 ACX393251:ACX393255 TB393251:TB393255 JF393251:JF393255 I393251:I393255 WVR327715:WVR327719 WLV327715:WLV327719 WBZ327715:WBZ327719 VSD327715:VSD327719 VIH327715:VIH327719 UYL327715:UYL327719 UOP327715:UOP327719 UET327715:UET327719 TUX327715:TUX327719 TLB327715:TLB327719 TBF327715:TBF327719 SRJ327715:SRJ327719 SHN327715:SHN327719 RXR327715:RXR327719 RNV327715:RNV327719 RDZ327715:RDZ327719 QUD327715:QUD327719 QKH327715:QKH327719 QAL327715:QAL327719 PQP327715:PQP327719 PGT327715:PGT327719 OWX327715:OWX327719 ONB327715:ONB327719 ODF327715:ODF327719 NTJ327715:NTJ327719 NJN327715:NJN327719 MZR327715:MZR327719 MPV327715:MPV327719 MFZ327715:MFZ327719 LWD327715:LWD327719 LMH327715:LMH327719 LCL327715:LCL327719 KSP327715:KSP327719 KIT327715:KIT327719 JYX327715:JYX327719 JPB327715:JPB327719 JFF327715:JFF327719 IVJ327715:IVJ327719 ILN327715:ILN327719 IBR327715:IBR327719 HRV327715:HRV327719 HHZ327715:HHZ327719 GYD327715:GYD327719 GOH327715:GOH327719 GEL327715:GEL327719 FUP327715:FUP327719 FKT327715:FKT327719 FAX327715:FAX327719 ERB327715:ERB327719 EHF327715:EHF327719 DXJ327715:DXJ327719 DNN327715:DNN327719 DDR327715:DDR327719 CTV327715:CTV327719 CJZ327715:CJZ327719 CAD327715:CAD327719 BQH327715:BQH327719 BGL327715:BGL327719 AWP327715:AWP327719 AMT327715:AMT327719 ACX327715:ACX327719 TB327715:TB327719 JF327715:JF327719 I327715:I327719 WVR262179:WVR262183 WLV262179:WLV262183 WBZ262179:WBZ262183 VSD262179:VSD262183 VIH262179:VIH262183 UYL262179:UYL262183 UOP262179:UOP262183 UET262179:UET262183 TUX262179:TUX262183 TLB262179:TLB262183 TBF262179:TBF262183 SRJ262179:SRJ262183 SHN262179:SHN262183 RXR262179:RXR262183 RNV262179:RNV262183 RDZ262179:RDZ262183 QUD262179:QUD262183 QKH262179:QKH262183 QAL262179:QAL262183 PQP262179:PQP262183 PGT262179:PGT262183 OWX262179:OWX262183 ONB262179:ONB262183 ODF262179:ODF262183 NTJ262179:NTJ262183 NJN262179:NJN262183 MZR262179:MZR262183 MPV262179:MPV262183 MFZ262179:MFZ262183 LWD262179:LWD262183 LMH262179:LMH262183 LCL262179:LCL262183 KSP262179:KSP262183 KIT262179:KIT262183 JYX262179:JYX262183 JPB262179:JPB262183 JFF262179:JFF262183 IVJ262179:IVJ262183 ILN262179:ILN262183 IBR262179:IBR262183 HRV262179:HRV262183 HHZ262179:HHZ262183 GYD262179:GYD262183 GOH262179:GOH262183 GEL262179:GEL262183 FUP262179:FUP262183 FKT262179:FKT262183 FAX262179:FAX262183 ERB262179:ERB262183 EHF262179:EHF262183 DXJ262179:DXJ262183 DNN262179:DNN262183 DDR262179:DDR262183 CTV262179:CTV262183 CJZ262179:CJZ262183 CAD262179:CAD262183 BQH262179:BQH262183 BGL262179:BGL262183 AWP262179:AWP262183 AMT262179:AMT262183 ACX262179:ACX262183 TB262179:TB262183 JF262179:JF262183 I262179:I262183 WVR196643:WVR196647 WLV196643:WLV196647 WBZ196643:WBZ196647 VSD196643:VSD196647 VIH196643:VIH196647 UYL196643:UYL196647 UOP196643:UOP196647 UET196643:UET196647 TUX196643:TUX196647 TLB196643:TLB196647 TBF196643:TBF196647 SRJ196643:SRJ196647 SHN196643:SHN196647 RXR196643:RXR196647 RNV196643:RNV196647 RDZ196643:RDZ196647 QUD196643:QUD196647 QKH196643:QKH196647 QAL196643:QAL196647 PQP196643:PQP196647 PGT196643:PGT196647 OWX196643:OWX196647 ONB196643:ONB196647 ODF196643:ODF196647 NTJ196643:NTJ196647 NJN196643:NJN196647 MZR196643:MZR196647 MPV196643:MPV196647 MFZ196643:MFZ196647 LWD196643:LWD196647 LMH196643:LMH196647 LCL196643:LCL196647 KSP196643:KSP196647 KIT196643:KIT196647 JYX196643:JYX196647 JPB196643:JPB196647 JFF196643:JFF196647 IVJ196643:IVJ196647 ILN196643:ILN196647 IBR196643:IBR196647 HRV196643:HRV196647 HHZ196643:HHZ196647 GYD196643:GYD196647 GOH196643:GOH196647 GEL196643:GEL196647 FUP196643:FUP196647 FKT196643:FKT196647 FAX196643:FAX196647 ERB196643:ERB196647 EHF196643:EHF196647 DXJ196643:DXJ196647 DNN196643:DNN196647 DDR196643:DDR196647 CTV196643:CTV196647 CJZ196643:CJZ196647 CAD196643:CAD196647 BQH196643:BQH196647 BGL196643:BGL196647 AWP196643:AWP196647 AMT196643:AMT196647 ACX196643:ACX196647 TB196643:TB196647 JF196643:JF196647 I196643:I196647 WVR131107:WVR131111 WLV131107:WLV131111 WBZ131107:WBZ131111 VSD131107:VSD131111 VIH131107:VIH131111 UYL131107:UYL131111 UOP131107:UOP131111 UET131107:UET131111 TUX131107:TUX131111 TLB131107:TLB131111 TBF131107:TBF131111 SRJ131107:SRJ131111 SHN131107:SHN131111 RXR131107:RXR131111 RNV131107:RNV131111 RDZ131107:RDZ131111 QUD131107:QUD131111 QKH131107:QKH131111 QAL131107:QAL131111 PQP131107:PQP131111 PGT131107:PGT131111 OWX131107:OWX131111 ONB131107:ONB131111 ODF131107:ODF131111 NTJ131107:NTJ131111 NJN131107:NJN131111 MZR131107:MZR131111 MPV131107:MPV131111 MFZ131107:MFZ131111 LWD131107:LWD131111 LMH131107:LMH131111 LCL131107:LCL131111 KSP131107:KSP131111 KIT131107:KIT131111 JYX131107:JYX131111 JPB131107:JPB131111 JFF131107:JFF131111 IVJ131107:IVJ131111 ILN131107:ILN131111 IBR131107:IBR131111 HRV131107:HRV131111 HHZ131107:HHZ131111 GYD131107:GYD131111 GOH131107:GOH131111 GEL131107:GEL131111 FUP131107:FUP131111 FKT131107:FKT131111 FAX131107:FAX131111 ERB131107:ERB131111 EHF131107:EHF131111 DXJ131107:DXJ131111 DNN131107:DNN131111 DDR131107:DDR131111 CTV131107:CTV131111 CJZ131107:CJZ131111 CAD131107:CAD131111 BQH131107:BQH131111 BGL131107:BGL131111 AWP131107:AWP131111 AMT131107:AMT131111 ACX131107:ACX131111 TB131107:TB131111 JF131107:JF131111 I131107:I131111 WVR65571:WVR65575 WLV65571:WLV65575 WBZ65571:WBZ65575 VSD65571:VSD65575 VIH65571:VIH65575 UYL65571:UYL65575 UOP65571:UOP65575 UET65571:UET65575 TUX65571:TUX65575 TLB65571:TLB65575 TBF65571:TBF65575 SRJ65571:SRJ65575 SHN65571:SHN65575 RXR65571:RXR65575 RNV65571:RNV65575 RDZ65571:RDZ65575 QUD65571:QUD65575 QKH65571:QKH65575 QAL65571:QAL65575 PQP65571:PQP65575 PGT65571:PGT65575 OWX65571:OWX65575 ONB65571:ONB65575 ODF65571:ODF65575 NTJ65571:NTJ65575 NJN65571:NJN65575 MZR65571:MZR65575 MPV65571:MPV65575 MFZ65571:MFZ65575 LWD65571:LWD65575 LMH65571:LMH65575 LCL65571:LCL65575 KSP65571:KSP65575 KIT65571:KIT65575 JYX65571:JYX65575 JPB65571:JPB65575 JFF65571:JFF65575 IVJ65571:IVJ65575 ILN65571:ILN65575 IBR65571:IBR65575 HRV65571:HRV65575 HHZ65571:HHZ65575 GYD65571:GYD65575 GOH65571:GOH65575 GEL65571:GEL65575 FUP65571:FUP65575 FKT65571:FKT65575 FAX65571:FAX65575 ERB65571:ERB65575 EHF65571:EHF65575 DXJ65571:DXJ65575 DNN65571:DNN65575 DDR65571:DDR65575 CTV65571:CTV65575 CJZ65571:CJZ65575 CAD65571:CAD65575 BQH65571:BQH65575 BGL65571:BGL65575 AWP65571:AWP65575 AMT65571:AMT65575 ACX65571:ACX65575 TB65571:TB65575 JF65571:JF65575 I65571:I65575 SZ66 WVR983036:WVR983038 WLV983036:WLV983038 WBZ983036:WBZ983038 VSD983036:VSD983038 VIH983036:VIH983038 UYL983036:UYL983038 UOP983036:UOP983038 UET983036:UET983038 TUX983036:TUX983038 TLB983036:TLB983038 TBF983036:TBF983038 SRJ983036:SRJ983038 SHN983036:SHN983038 RXR983036:RXR983038 RNV983036:RNV983038 RDZ983036:RDZ983038 QUD983036:QUD983038 QKH983036:QKH983038 QAL983036:QAL983038 PQP983036:PQP983038 PGT983036:PGT983038 OWX983036:OWX983038 ONB983036:ONB983038 ODF983036:ODF983038 NTJ983036:NTJ983038 NJN983036:NJN983038 MZR983036:MZR983038 MPV983036:MPV983038 MFZ983036:MFZ983038 LWD983036:LWD983038 LMH983036:LMH983038 LCL983036:LCL983038 KSP983036:KSP983038 KIT983036:KIT983038 JYX983036:JYX983038 JPB983036:JPB983038 JFF983036:JFF983038 IVJ983036:IVJ983038 ILN983036:ILN983038 IBR983036:IBR983038 HRV983036:HRV983038 HHZ983036:HHZ983038 GYD983036:GYD983038 GOH983036:GOH983038 GEL983036:GEL983038 FUP983036:FUP983038 FKT983036:FKT983038 FAX983036:FAX983038 ERB983036:ERB983038 EHF983036:EHF983038 DXJ983036:DXJ983038 DNN983036:DNN983038 DDR983036:DDR983038 CTV983036:CTV983038 CJZ983036:CJZ983038 CAD983036:CAD983038 BQH983036:BQH983038 BGL983036:BGL983038 AWP983036:AWP983038 AMT983036:AMT983038 ACX983036:ACX983038 TB983036:TB983038 JF983036:JF983038 I983036:I983038 WVR917500:WVR917502 WLV917500:WLV917502 WBZ917500:WBZ917502 VSD917500:VSD917502 VIH917500:VIH917502 UYL917500:UYL917502 UOP917500:UOP917502 UET917500:UET917502 TUX917500:TUX917502 TLB917500:TLB917502 TBF917500:TBF917502 SRJ917500:SRJ917502 SHN917500:SHN917502 RXR917500:RXR917502 RNV917500:RNV917502 RDZ917500:RDZ917502 QUD917500:QUD917502 QKH917500:QKH917502 QAL917500:QAL917502 PQP917500:PQP917502 PGT917500:PGT917502 OWX917500:OWX917502 ONB917500:ONB917502 ODF917500:ODF917502 NTJ917500:NTJ917502 NJN917500:NJN917502 MZR917500:MZR917502 MPV917500:MPV917502 MFZ917500:MFZ917502 LWD917500:LWD917502 LMH917500:LMH917502 LCL917500:LCL917502 KSP917500:KSP917502 KIT917500:KIT917502 JYX917500:JYX917502 JPB917500:JPB917502 JFF917500:JFF917502 IVJ917500:IVJ917502 ILN917500:ILN917502 IBR917500:IBR917502 HRV917500:HRV917502 HHZ917500:HHZ917502 GYD917500:GYD917502 GOH917500:GOH917502 GEL917500:GEL917502 FUP917500:FUP917502 FKT917500:FKT917502 FAX917500:FAX917502 ERB917500:ERB917502 EHF917500:EHF917502 DXJ917500:DXJ917502 DNN917500:DNN917502 DDR917500:DDR917502 CTV917500:CTV917502 CJZ917500:CJZ917502 CAD917500:CAD917502 BQH917500:BQH917502 BGL917500:BGL917502 AWP917500:AWP917502 AMT917500:AMT917502 ACX917500:ACX917502 TB917500:TB917502 JF917500:JF917502 I917500:I917502 WVR851964:WVR851966 WLV851964:WLV851966 WBZ851964:WBZ851966 VSD851964:VSD851966 VIH851964:VIH851966 UYL851964:UYL851966 UOP851964:UOP851966 UET851964:UET851966 TUX851964:TUX851966 TLB851964:TLB851966 TBF851964:TBF851966 SRJ851964:SRJ851966 SHN851964:SHN851966 RXR851964:RXR851966 RNV851964:RNV851966 RDZ851964:RDZ851966 QUD851964:QUD851966 QKH851964:QKH851966 QAL851964:QAL851966 PQP851964:PQP851966 PGT851964:PGT851966 OWX851964:OWX851966 ONB851964:ONB851966 ODF851964:ODF851966 NTJ851964:NTJ851966 NJN851964:NJN851966 MZR851964:MZR851966 MPV851964:MPV851966 MFZ851964:MFZ851966 LWD851964:LWD851966 LMH851964:LMH851966 LCL851964:LCL851966 KSP851964:KSP851966 KIT851964:KIT851966 JYX851964:JYX851966 JPB851964:JPB851966 JFF851964:JFF851966 IVJ851964:IVJ851966 ILN851964:ILN851966 IBR851964:IBR851966 HRV851964:HRV851966 HHZ851964:HHZ851966 GYD851964:GYD851966 GOH851964:GOH851966 GEL851964:GEL851966 FUP851964:FUP851966 FKT851964:FKT851966 FAX851964:FAX851966 ERB851964:ERB851966 EHF851964:EHF851966 DXJ851964:DXJ851966 DNN851964:DNN851966 DDR851964:DDR851966 CTV851964:CTV851966 CJZ851964:CJZ851966 CAD851964:CAD851966 BQH851964:BQH851966 BGL851964:BGL851966 AWP851964:AWP851966 AMT851964:AMT851966 ACX851964:ACX851966 TB851964:TB851966 JF851964:JF851966 I851964:I851966 WVR786428:WVR786430 WLV786428:WLV786430 WBZ786428:WBZ786430 VSD786428:VSD786430 VIH786428:VIH786430 UYL786428:UYL786430 UOP786428:UOP786430 UET786428:UET786430 TUX786428:TUX786430 TLB786428:TLB786430 TBF786428:TBF786430 SRJ786428:SRJ786430 SHN786428:SHN786430 RXR786428:RXR786430 RNV786428:RNV786430 RDZ786428:RDZ786430 QUD786428:QUD786430 QKH786428:QKH786430 QAL786428:QAL786430 PQP786428:PQP786430 PGT786428:PGT786430 OWX786428:OWX786430 ONB786428:ONB786430 ODF786428:ODF786430 NTJ786428:NTJ786430 NJN786428:NJN786430 MZR786428:MZR786430 MPV786428:MPV786430 MFZ786428:MFZ786430 LWD786428:LWD786430 LMH786428:LMH786430 LCL786428:LCL786430 KSP786428:KSP786430 KIT786428:KIT786430 JYX786428:JYX786430 JPB786428:JPB786430 JFF786428:JFF786430 IVJ786428:IVJ786430 ILN786428:ILN786430 IBR786428:IBR786430 HRV786428:HRV786430 HHZ786428:HHZ786430 GYD786428:GYD786430 GOH786428:GOH786430 GEL786428:GEL786430 FUP786428:FUP786430 FKT786428:FKT786430 FAX786428:FAX786430 ERB786428:ERB786430 EHF786428:EHF786430 DXJ786428:DXJ786430 DNN786428:DNN786430 DDR786428:DDR786430 CTV786428:CTV786430 CJZ786428:CJZ786430 CAD786428:CAD786430 BQH786428:BQH786430 BGL786428:BGL786430 AWP786428:AWP786430 AMT786428:AMT786430 ACX786428:ACX786430 TB786428:TB786430 JF786428:JF786430 I786428:I786430 WVR720892:WVR720894 WLV720892:WLV720894 WBZ720892:WBZ720894 VSD720892:VSD720894 VIH720892:VIH720894 UYL720892:UYL720894 UOP720892:UOP720894 UET720892:UET720894 TUX720892:TUX720894 TLB720892:TLB720894 TBF720892:TBF720894 SRJ720892:SRJ720894 SHN720892:SHN720894 RXR720892:RXR720894 RNV720892:RNV720894 RDZ720892:RDZ720894 QUD720892:QUD720894 QKH720892:QKH720894 QAL720892:QAL720894 PQP720892:PQP720894 PGT720892:PGT720894 OWX720892:OWX720894 ONB720892:ONB720894 ODF720892:ODF720894 NTJ720892:NTJ720894 NJN720892:NJN720894 MZR720892:MZR720894 MPV720892:MPV720894 MFZ720892:MFZ720894 LWD720892:LWD720894 LMH720892:LMH720894 LCL720892:LCL720894 KSP720892:KSP720894 KIT720892:KIT720894 JYX720892:JYX720894 JPB720892:JPB720894 JFF720892:JFF720894 IVJ720892:IVJ720894 ILN720892:ILN720894 IBR720892:IBR720894 HRV720892:HRV720894 HHZ720892:HHZ720894 GYD720892:GYD720894 GOH720892:GOH720894 GEL720892:GEL720894 FUP720892:FUP720894 FKT720892:FKT720894 FAX720892:FAX720894 ERB720892:ERB720894 EHF720892:EHF720894 DXJ720892:DXJ720894 DNN720892:DNN720894 DDR720892:DDR720894 CTV720892:CTV720894 CJZ720892:CJZ720894 CAD720892:CAD720894 BQH720892:BQH720894 BGL720892:BGL720894 AWP720892:AWP720894 AMT720892:AMT720894 ACX720892:ACX720894 TB720892:TB720894 JF720892:JF720894 I720892:I720894 WVR655356:WVR655358 WLV655356:WLV655358 WBZ655356:WBZ655358 VSD655356:VSD655358 VIH655356:VIH655358 UYL655356:UYL655358 UOP655356:UOP655358 UET655356:UET655358 TUX655356:TUX655358 TLB655356:TLB655358 TBF655356:TBF655358 SRJ655356:SRJ655358 SHN655356:SHN655358 RXR655356:RXR655358 RNV655356:RNV655358 RDZ655356:RDZ655358 QUD655356:QUD655358 QKH655356:QKH655358 QAL655356:QAL655358 PQP655356:PQP655358 PGT655356:PGT655358 OWX655356:OWX655358 ONB655356:ONB655358 ODF655356:ODF655358 NTJ655356:NTJ655358 NJN655356:NJN655358 MZR655356:MZR655358 MPV655356:MPV655358 MFZ655356:MFZ655358 LWD655356:LWD655358 LMH655356:LMH655358 LCL655356:LCL655358 KSP655356:KSP655358 KIT655356:KIT655358 JYX655356:JYX655358 JPB655356:JPB655358 JFF655356:JFF655358 IVJ655356:IVJ655358 ILN655356:ILN655358 IBR655356:IBR655358 HRV655356:HRV655358 HHZ655356:HHZ655358 GYD655356:GYD655358 GOH655356:GOH655358 GEL655356:GEL655358 FUP655356:FUP655358 FKT655356:FKT655358 FAX655356:FAX655358 ERB655356:ERB655358 EHF655356:EHF655358 DXJ655356:DXJ655358 DNN655356:DNN655358 DDR655356:DDR655358 CTV655356:CTV655358 CJZ655356:CJZ655358 CAD655356:CAD655358 BQH655356:BQH655358 BGL655356:BGL655358 AWP655356:AWP655358 AMT655356:AMT655358 ACX655356:ACX655358 TB655356:TB655358 JF655356:JF655358 I655356:I655358 WVR589820:WVR589822 WLV589820:WLV589822 WBZ589820:WBZ589822 VSD589820:VSD589822 VIH589820:VIH589822 UYL589820:UYL589822 UOP589820:UOP589822 UET589820:UET589822 TUX589820:TUX589822 TLB589820:TLB589822 TBF589820:TBF589822 SRJ589820:SRJ589822 SHN589820:SHN589822 RXR589820:RXR589822 RNV589820:RNV589822 RDZ589820:RDZ589822 QUD589820:QUD589822 QKH589820:QKH589822 QAL589820:QAL589822 PQP589820:PQP589822 PGT589820:PGT589822 OWX589820:OWX589822 ONB589820:ONB589822 ODF589820:ODF589822 NTJ589820:NTJ589822 NJN589820:NJN589822 MZR589820:MZR589822 MPV589820:MPV589822 MFZ589820:MFZ589822 LWD589820:LWD589822 LMH589820:LMH589822 LCL589820:LCL589822 KSP589820:KSP589822 KIT589820:KIT589822 JYX589820:JYX589822 JPB589820:JPB589822 JFF589820:JFF589822 IVJ589820:IVJ589822 ILN589820:ILN589822 IBR589820:IBR589822 HRV589820:HRV589822 HHZ589820:HHZ589822 GYD589820:GYD589822 GOH589820:GOH589822 GEL589820:GEL589822 FUP589820:FUP589822 FKT589820:FKT589822 FAX589820:FAX589822 ERB589820:ERB589822 EHF589820:EHF589822 DXJ589820:DXJ589822 DNN589820:DNN589822 DDR589820:DDR589822 CTV589820:CTV589822 CJZ589820:CJZ589822 CAD589820:CAD589822 BQH589820:BQH589822 BGL589820:BGL589822 AWP589820:AWP589822 AMT589820:AMT589822 ACX589820:ACX589822 TB589820:TB589822 JF589820:JF589822 I589820:I589822 WVR524284:WVR524286 WLV524284:WLV524286 WBZ524284:WBZ524286 VSD524284:VSD524286 VIH524284:VIH524286 UYL524284:UYL524286 UOP524284:UOP524286 UET524284:UET524286 TUX524284:TUX524286 TLB524284:TLB524286 TBF524284:TBF524286 SRJ524284:SRJ524286 SHN524284:SHN524286 RXR524284:RXR524286 RNV524284:RNV524286 RDZ524284:RDZ524286 QUD524284:QUD524286 QKH524284:QKH524286 QAL524284:QAL524286 PQP524284:PQP524286 PGT524284:PGT524286 OWX524284:OWX524286 ONB524284:ONB524286 ODF524284:ODF524286 NTJ524284:NTJ524286 NJN524284:NJN524286 MZR524284:MZR524286 MPV524284:MPV524286 MFZ524284:MFZ524286 LWD524284:LWD524286 LMH524284:LMH524286 LCL524284:LCL524286 KSP524284:KSP524286 KIT524284:KIT524286 JYX524284:JYX524286 JPB524284:JPB524286 JFF524284:JFF524286 IVJ524284:IVJ524286 ILN524284:ILN524286 IBR524284:IBR524286 HRV524284:HRV524286 HHZ524284:HHZ524286 GYD524284:GYD524286 GOH524284:GOH524286 GEL524284:GEL524286 FUP524284:FUP524286 FKT524284:FKT524286 FAX524284:FAX524286 ERB524284:ERB524286 EHF524284:EHF524286 DXJ524284:DXJ524286 DNN524284:DNN524286 DDR524284:DDR524286 CTV524284:CTV524286 CJZ524284:CJZ524286 CAD524284:CAD524286 BQH524284:BQH524286 BGL524284:BGL524286 AWP524284:AWP524286 AMT524284:AMT524286 ACX524284:ACX524286 TB524284:TB524286 JF524284:JF524286 I524284:I524286 WVR458748:WVR458750 WLV458748:WLV458750 WBZ458748:WBZ458750 VSD458748:VSD458750 VIH458748:VIH458750 UYL458748:UYL458750 UOP458748:UOP458750 UET458748:UET458750 TUX458748:TUX458750 TLB458748:TLB458750 TBF458748:TBF458750 SRJ458748:SRJ458750 SHN458748:SHN458750 RXR458748:RXR458750 RNV458748:RNV458750 RDZ458748:RDZ458750 QUD458748:QUD458750 QKH458748:QKH458750 QAL458748:QAL458750 PQP458748:PQP458750 PGT458748:PGT458750 OWX458748:OWX458750 ONB458748:ONB458750 ODF458748:ODF458750 NTJ458748:NTJ458750 NJN458748:NJN458750 MZR458748:MZR458750 MPV458748:MPV458750 MFZ458748:MFZ458750 LWD458748:LWD458750 LMH458748:LMH458750 LCL458748:LCL458750 KSP458748:KSP458750 KIT458748:KIT458750 JYX458748:JYX458750 JPB458748:JPB458750 JFF458748:JFF458750 IVJ458748:IVJ458750 ILN458748:ILN458750 IBR458748:IBR458750 HRV458748:HRV458750 HHZ458748:HHZ458750 GYD458748:GYD458750 GOH458748:GOH458750 GEL458748:GEL458750 FUP458748:FUP458750 FKT458748:FKT458750 FAX458748:FAX458750 ERB458748:ERB458750 EHF458748:EHF458750 DXJ458748:DXJ458750 DNN458748:DNN458750 DDR458748:DDR458750 CTV458748:CTV458750 CJZ458748:CJZ458750 CAD458748:CAD458750 BQH458748:BQH458750 BGL458748:BGL458750 AWP458748:AWP458750 AMT458748:AMT458750 ACX458748:ACX458750 TB458748:TB458750 JF458748:JF458750 I458748:I458750 WVR393212:WVR393214 WLV393212:WLV393214 WBZ393212:WBZ393214 VSD393212:VSD393214 VIH393212:VIH393214 UYL393212:UYL393214 UOP393212:UOP393214 UET393212:UET393214 TUX393212:TUX393214 TLB393212:TLB393214 TBF393212:TBF393214 SRJ393212:SRJ393214 SHN393212:SHN393214 RXR393212:RXR393214 RNV393212:RNV393214 RDZ393212:RDZ393214 QUD393212:QUD393214 QKH393212:QKH393214 QAL393212:QAL393214 PQP393212:PQP393214 PGT393212:PGT393214 OWX393212:OWX393214 ONB393212:ONB393214 ODF393212:ODF393214 NTJ393212:NTJ393214 NJN393212:NJN393214 MZR393212:MZR393214 MPV393212:MPV393214 MFZ393212:MFZ393214 LWD393212:LWD393214 LMH393212:LMH393214 LCL393212:LCL393214 KSP393212:KSP393214 KIT393212:KIT393214 JYX393212:JYX393214 JPB393212:JPB393214 JFF393212:JFF393214 IVJ393212:IVJ393214 ILN393212:ILN393214 IBR393212:IBR393214 HRV393212:HRV393214 HHZ393212:HHZ393214 GYD393212:GYD393214 GOH393212:GOH393214 GEL393212:GEL393214 FUP393212:FUP393214 FKT393212:FKT393214 FAX393212:FAX393214 ERB393212:ERB393214 EHF393212:EHF393214 DXJ393212:DXJ393214 DNN393212:DNN393214 DDR393212:DDR393214 CTV393212:CTV393214 CJZ393212:CJZ393214 CAD393212:CAD393214 BQH393212:BQH393214 BGL393212:BGL393214 AWP393212:AWP393214 AMT393212:AMT393214 ACX393212:ACX393214 TB393212:TB393214 JF393212:JF393214 I393212:I393214 WVR327676:WVR327678 WLV327676:WLV327678 WBZ327676:WBZ327678 VSD327676:VSD327678 VIH327676:VIH327678 UYL327676:UYL327678 UOP327676:UOP327678 UET327676:UET327678 TUX327676:TUX327678 TLB327676:TLB327678 TBF327676:TBF327678 SRJ327676:SRJ327678 SHN327676:SHN327678 RXR327676:RXR327678 RNV327676:RNV327678 RDZ327676:RDZ327678 QUD327676:QUD327678 QKH327676:QKH327678 QAL327676:QAL327678 PQP327676:PQP327678 PGT327676:PGT327678 OWX327676:OWX327678 ONB327676:ONB327678 ODF327676:ODF327678 NTJ327676:NTJ327678 NJN327676:NJN327678 MZR327676:MZR327678 MPV327676:MPV327678 MFZ327676:MFZ327678 LWD327676:LWD327678 LMH327676:LMH327678 LCL327676:LCL327678 KSP327676:KSP327678 KIT327676:KIT327678 JYX327676:JYX327678 JPB327676:JPB327678 JFF327676:JFF327678 IVJ327676:IVJ327678 ILN327676:ILN327678 IBR327676:IBR327678 HRV327676:HRV327678 HHZ327676:HHZ327678 GYD327676:GYD327678 GOH327676:GOH327678 GEL327676:GEL327678 FUP327676:FUP327678 FKT327676:FKT327678 FAX327676:FAX327678 ERB327676:ERB327678 EHF327676:EHF327678 DXJ327676:DXJ327678 DNN327676:DNN327678 DDR327676:DDR327678 CTV327676:CTV327678 CJZ327676:CJZ327678 CAD327676:CAD327678 BQH327676:BQH327678 BGL327676:BGL327678 AWP327676:AWP327678 AMT327676:AMT327678 ACX327676:ACX327678 TB327676:TB327678 JF327676:JF327678 I327676:I327678 WVR262140:WVR262142 WLV262140:WLV262142 WBZ262140:WBZ262142 VSD262140:VSD262142 VIH262140:VIH262142 UYL262140:UYL262142 UOP262140:UOP262142 UET262140:UET262142 TUX262140:TUX262142 TLB262140:TLB262142 TBF262140:TBF262142 SRJ262140:SRJ262142 SHN262140:SHN262142 RXR262140:RXR262142 RNV262140:RNV262142 RDZ262140:RDZ262142 QUD262140:QUD262142 QKH262140:QKH262142 QAL262140:QAL262142 PQP262140:PQP262142 PGT262140:PGT262142 OWX262140:OWX262142 ONB262140:ONB262142 ODF262140:ODF262142 NTJ262140:NTJ262142 NJN262140:NJN262142 MZR262140:MZR262142 MPV262140:MPV262142 MFZ262140:MFZ262142 LWD262140:LWD262142 LMH262140:LMH262142 LCL262140:LCL262142 KSP262140:KSP262142 KIT262140:KIT262142 JYX262140:JYX262142 JPB262140:JPB262142 JFF262140:JFF262142 IVJ262140:IVJ262142 ILN262140:ILN262142 IBR262140:IBR262142 HRV262140:HRV262142 HHZ262140:HHZ262142 GYD262140:GYD262142 GOH262140:GOH262142 GEL262140:GEL262142 FUP262140:FUP262142 FKT262140:FKT262142 FAX262140:FAX262142 ERB262140:ERB262142 EHF262140:EHF262142 DXJ262140:DXJ262142 DNN262140:DNN262142 DDR262140:DDR262142 CTV262140:CTV262142 CJZ262140:CJZ262142 CAD262140:CAD262142 BQH262140:BQH262142 BGL262140:BGL262142 AWP262140:AWP262142 AMT262140:AMT262142 ACX262140:ACX262142 TB262140:TB262142 JF262140:JF262142 I262140:I262142 WVR196604:WVR196606 WLV196604:WLV196606 WBZ196604:WBZ196606 VSD196604:VSD196606 VIH196604:VIH196606 UYL196604:UYL196606 UOP196604:UOP196606 UET196604:UET196606 TUX196604:TUX196606 TLB196604:TLB196606 TBF196604:TBF196606 SRJ196604:SRJ196606 SHN196604:SHN196606 RXR196604:RXR196606 RNV196604:RNV196606 RDZ196604:RDZ196606 QUD196604:QUD196606 QKH196604:QKH196606 QAL196604:QAL196606 PQP196604:PQP196606 PGT196604:PGT196606 OWX196604:OWX196606 ONB196604:ONB196606 ODF196604:ODF196606 NTJ196604:NTJ196606 NJN196604:NJN196606 MZR196604:MZR196606 MPV196604:MPV196606 MFZ196604:MFZ196606 LWD196604:LWD196606 LMH196604:LMH196606 LCL196604:LCL196606 KSP196604:KSP196606 KIT196604:KIT196606 JYX196604:JYX196606 JPB196604:JPB196606 JFF196604:JFF196606 IVJ196604:IVJ196606 ILN196604:ILN196606 IBR196604:IBR196606 HRV196604:HRV196606 HHZ196604:HHZ196606 GYD196604:GYD196606 GOH196604:GOH196606 GEL196604:GEL196606 FUP196604:FUP196606 FKT196604:FKT196606 FAX196604:FAX196606 ERB196604:ERB196606 EHF196604:EHF196606 DXJ196604:DXJ196606 DNN196604:DNN196606 DDR196604:DDR196606 CTV196604:CTV196606 CJZ196604:CJZ196606 CAD196604:CAD196606 BQH196604:BQH196606 BGL196604:BGL196606 AWP196604:AWP196606 AMT196604:AMT196606 ACX196604:ACX196606 TB196604:TB196606 JF196604:JF196606 I196604:I196606 WVR131068:WVR131070 WLV131068:WLV131070 WBZ131068:WBZ131070 VSD131068:VSD131070 VIH131068:VIH131070 UYL131068:UYL131070 UOP131068:UOP131070 UET131068:UET131070 TUX131068:TUX131070 TLB131068:TLB131070 TBF131068:TBF131070 SRJ131068:SRJ131070 SHN131068:SHN131070 RXR131068:RXR131070 RNV131068:RNV131070 RDZ131068:RDZ131070 QUD131068:QUD131070 QKH131068:QKH131070 QAL131068:QAL131070 PQP131068:PQP131070 PGT131068:PGT131070 OWX131068:OWX131070 ONB131068:ONB131070 ODF131068:ODF131070 NTJ131068:NTJ131070 NJN131068:NJN131070 MZR131068:MZR131070 MPV131068:MPV131070 MFZ131068:MFZ131070 LWD131068:LWD131070 LMH131068:LMH131070 LCL131068:LCL131070 KSP131068:KSP131070 KIT131068:KIT131070 JYX131068:JYX131070 JPB131068:JPB131070 JFF131068:JFF131070 IVJ131068:IVJ131070 ILN131068:ILN131070 IBR131068:IBR131070 HRV131068:HRV131070 HHZ131068:HHZ131070 GYD131068:GYD131070 GOH131068:GOH131070 GEL131068:GEL131070 FUP131068:FUP131070 FKT131068:FKT131070 FAX131068:FAX131070 ERB131068:ERB131070 EHF131068:EHF131070 DXJ131068:DXJ131070 DNN131068:DNN131070 DDR131068:DDR131070 CTV131068:CTV131070 CJZ131068:CJZ131070 CAD131068:CAD131070 BQH131068:BQH131070 BGL131068:BGL131070 AWP131068:AWP131070 AMT131068:AMT131070 ACX131068:ACX131070 TB131068:TB131070 JF131068:JF131070 I131068:I131070 WVR65532:WVR65534 WLV65532:WLV65534 WBZ65532:WBZ65534 VSD65532:VSD65534 VIH65532:VIH65534 UYL65532:UYL65534 UOP65532:UOP65534 UET65532:UET65534 TUX65532:TUX65534 TLB65532:TLB65534 TBF65532:TBF65534 SRJ65532:SRJ65534 SHN65532:SHN65534 RXR65532:RXR65534 RNV65532:RNV65534 RDZ65532:RDZ65534 QUD65532:QUD65534 QKH65532:QKH65534 QAL65532:QAL65534 PQP65532:PQP65534 PGT65532:PGT65534 OWX65532:OWX65534 ONB65532:ONB65534 ODF65532:ODF65534 NTJ65532:NTJ65534 NJN65532:NJN65534 MZR65532:MZR65534 MPV65532:MPV65534 MFZ65532:MFZ65534 LWD65532:LWD65534 LMH65532:LMH65534 LCL65532:LCL65534 KSP65532:KSP65534 KIT65532:KIT65534 JYX65532:JYX65534 JPB65532:JPB65534 JFF65532:JFF65534 IVJ65532:IVJ65534 ILN65532:ILN65534 IBR65532:IBR65534 HRV65532:HRV65534 HHZ65532:HHZ65534 GYD65532:GYD65534 GOH65532:GOH65534 GEL65532:GEL65534 FUP65532:FUP65534 FKT65532:FKT65534 FAX65532:FAX65534 ERB65532:ERB65534 EHF65532:EHF65534 DXJ65532:DXJ65534 DNN65532:DNN65534 DDR65532:DDR65534 CTV65532:CTV65534 CJZ65532:CJZ65534 CAD65532:CAD65534 BQH65532:BQH65534 BGL65532:BGL65534 AWP65532:AWP65534 AMT65532:AMT65534 ACX65532:ACX65534 TB65532:TB65534 JF65532:JF65534 I65532:I65534 WVR983103:WVR983109 WLV983103:WLV983109 WBZ983103:WBZ983109 VSD983103:VSD983109 VIH983103:VIH983109 UYL983103:UYL983109 UOP983103:UOP983109 UET983103:UET983109 TUX983103:TUX983109 TLB983103:TLB983109 TBF983103:TBF983109 SRJ983103:SRJ983109 SHN983103:SHN983109 RXR983103:RXR983109 RNV983103:RNV983109 RDZ983103:RDZ983109 QUD983103:QUD983109 QKH983103:QKH983109 QAL983103:QAL983109 PQP983103:PQP983109 PGT983103:PGT983109 OWX983103:OWX983109 ONB983103:ONB983109 ODF983103:ODF983109 NTJ983103:NTJ983109 NJN983103:NJN983109 MZR983103:MZR983109 MPV983103:MPV983109 MFZ983103:MFZ983109 LWD983103:LWD983109 LMH983103:LMH983109 LCL983103:LCL983109 KSP983103:KSP983109 KIT983103:KIT983109 JYX983103:JYX983109 JPB983103:JPB983109 JFF983103:JFF983109 IVJ983103:IVJ983109 ILN983103:ILN983109 IBR983103:IBR983109 HRV983103:HRV983109 HHZ983103:HHZ983109 GYD983103:GYD983109 GOH983103:GOH983109 GEL983103:GEL983109 FUP983103:FUP983109 FKT983103:FKT983109 FAX983103:FAX983109 ERB983103:ERB983109 EHF983103:EHF983109 DXJ983103:DXJ983109 DNN983103:DNN983109 DDR983103:DDR983109 CTV983103:CTV983109 CJZ983103:CJZ983109 CAD983103:CAD983109 BQH983103:BQH983109 BGL983103:BGL983109 AWP983103:AWP983109 AMT983103:AMT983109 ACX983103:ACX983109 TB983103:TB983109 JF983103:JF983109 I983103:I983109 WVR917567:WVR917573 WLV917567:WLV917573 WBZ917567:WBZ917573 VSD917567:VSD917573 VIH917567:VIH917573 UYL917567:UYL917573 UOP917567:UOP917573 UET917567:UET917573 TUX917567:TUX917573 TLB917567:TLB917573 TBF917567:TBF917573 SRJ917567:SRJ917573 SHN917567:SHN917573 RXR917567:RXR917573 RNV917567:RNV917573 RDZ917567:RDZ917573 QUD917567:QUD917573 QKH917567:QKH917573 QAL917567:QAL917573 PQP917567:PQP917573 PGT917567:PGT917573 OWX917567:OWX917573 ONB917567:ONB917573 ODF917567:ODF917573 NTJ917567:NTJ917573 NJN917567:NJN917573 MZR917567:MZR917573 MPV917567:MPV917573 MFZ917567:MFZ917573 LWD917567:LWD917573 LMH917567:LMH917573 LCL917567:LCL917573 KSP917567:KSP917573 KIT917567:KIT917573 JYX917567:JYX917573 JPB917567:JPB917573 JFF917567:JFF917573 IVJ917567:IVJ917573 ILN917567:ILN917573 IBR917567:IBR917573 HRV917567:HRV917573 HHZ917567:HHZ917573 GYD917567:GYD917573 GOH917567:GOH917573 GEL917567:GEL917573 FUP917567:FUP917573 FKT917567:FKT917573 FAX917567:FAX917573 ERB917567:ERB917573 EHF917567:EHF917573 DXJ917567:DXJ917573 DNN917567:DNN917573 DDR917567:DDR917573 CTV917567:CTV917573 CJZ917567:CJZ917573 CAD917567:CAD917573 BQH917567:BQH917573 BGL917567:BGL917573 AWP917567:AWP917573 AMT917567:AMT917573 ACX917567:ACX917573 TB917567:TB917573 JF917567:JF917573 I917567:I917573 WVR852031:WVR852037 WLV852031:WLV852037 WBZ852031:WBZ852037 VSD852031:VSD852037 VIH852031:VIH852037 UYL852031:UYL852037 UOP852031:UOP852037 UET852031:UET852037 TUX852031:TUX852037 TLB852031:TLB852037 TBF852031:TBF852037 SRJ852031:SRJ852037 SHN852031:SHN852037 RXR852031:RXR852037 RNV852031:RNV852037 RDZ852031:RDZ852037 QUD852031:QUD852037 QKH852031:QKH852037 QAL852031:QAL852037 PQP852031:PQP852037 PGT852031:PGT852037 OWX852031:OWX852037 ONB852031:ONB852037 ODF852031:ODF852037 NTJ852031:NTJ852037 NJN852031:NJN852037 MZR852031:MZR852037 MPV852031:MPV852037 MFZ852031:MFZ852037 LWD852031:LWD852037 LMH852031:LMH852037 LCL852031:LCL852037 KSP852031:KSP852037 KIT852031:KIT852037 JYX852031:JYX852037 JPB852031:JPB852037 JFF852031:JFF852037 IVJ852031:IVJ852037 ILN852031:ILN852037 IBR852031:IBR852037 HRV852031:HRV852037 HHZ852031:HHZ852037 GYD852031:GYD852037 GOH852031:GOH852037 GEL852031:GEL852037 FUP852031:FUP852037 FKT852031:FKT852037 FAX852031:FAX852037 ERB852031:ERB852037 EHF852031:EHF852037 DXJ852031:DXJ852037 DNN852031:DNN852037 DDR852031:DDR852037 CTV852031:CTV852037 CJZ852031:CJZ852037 CAD852031:CAD852037 BQH852031:BQH852037 BGL852031:BGL852037 AWP852031:AWP852037 AMT852031:AMT852037 ACX852031:ACX852037 TB852031:TB852037 JF852031:JF852037 I852031:I852037 WVR786495:WVR786501 WLV786495:WLV786501 WBZ786495:WBZ786501 VSD786495:VSD786501 VIH786495:VIH786501 UYL786495:UYL786501 UOP786495:UOP786501 UET786495:UET786501 TUX786495:TUX786501 TLB786495:TLB786501 TBF786495:TBF786501 SRJ786495:SRJ786501 SHN786495:SHN786501 RXR786495:RXR786501 RNV786495:RNV786501 RDZ786495:RDZ786501 QUD786495:QUD786501 QKH786495:QKH786501 QAL786495:QAL786501 PQP786495:PQP786501 PGT786495:PGT786501 OWX786495:OWX786501 ONB786495:ONB786501 ODF786495:ODF786501 NTJ786495:NTJ786501 NJN786495:NJN786501 MZR786495:MZR786501 MPV786495:MPV786501 MFZ786495:MFZ786501 LWD786495:LWD786501 LMH786495:LMH786501 LCL786495:LCL786501 KSP786495:KSP786501 KIT786495:KIT786501 JYX786495:JYX786501 JPB786495:JPB786501 JFF786495:JFF786501 IVJ786495:IVJ786501 ILN786495:ILN786501 IBR786495:IBR786501 HRV786495:HRV786501 HHZ786495:HHZ786501 GYD786495:GYD786501 GOH786495:GOH786501 GEL786495:GEL786501 FUP786495:FUP786501 FKT786495:FKT786501 FAX786495:FAX786501 ERB786495:ERB786501 EHF786495:EHF786501 DXJ786495:DXJ786501 DNN786495:DNN786501 DDR786495:DDR786501 CTV786495:CTV786501 CJZ786495:CJZ786501 CAD786495:CAD786501 BQH786495:BQH786501 BGL786495:BGL786501 AWP786495:AWP786501 AMT786495:AMT786501 ACX786495:ACX786501 TB786495:TB786501 JF786495:JF786501 I786495:I786501 WVR720959:WVR720965 WLV720959:WLV720965 WBZ720959:WBZ720965 VSD720959:VSD720965 VIH720959:VIH720965 UYL720959:UYL720965 UOP720959:UOP720965 UET720959:UET720965 TUX720959:TUX720965 TLB720959:TLB720965 TBF720959:TBF720965 SRJ720959:SRJ720965 SHN720959:SHN720965 RXR720959:RXR720965 RNV720959:RNV720965 RDZ720959:RDZ720965 QUD720959:QUD720965 QKH720959:QKH720965 QAL720959:QAL720965 PQP720959:PQP720965 PGT720959:PGT720965 OWX720959:OWX720965 ONB720959:ONB720965 ODF720959:ODF720965 NTJ720959:NTJ720965 NJN720959:NJN720965 MZR720959:MZR720965 MPV720959:MPV720965 MFZ720959:MFZ720965 LWD720959:LWD720965 LMH720959:LMH720965 LCL720959:LCL720965 KSP720959:KSP720965 KIT720959:KIT720965 JYX720959:JYX720965 JPB720959:JPB720965 JFF720959:JFF720965 IVJ720959:IVJ720965 ILN720959:ILN720965 IBR720959:IBR720965 HRV720959:HRV720965 HHZ720959:HHZ720965 GYD720959:GYD720965 GOH720959:GOH720965 GEL720959:GEL720965 FUP720959:FUP720965 FKT720959:FKT720965 FAX720959:FAX720965 ERB720959:ERB720965 EHF720959:EHF720965 DXJ720959:DXJ720965 DNN720959:DNN720965 DDR720959:DDR720965 CTV720959:CTV720965 CJZ720959:CJZ720965 CAD720959:CAD720965 BQH720959:BQH720965 BGL720959:BGL720965 AWP720959:AWP720965 AMT720959:AMT720965 ACX720959:ACX720965 TB720959:TB720965 JF720959:JF720965 I720959:I720965 WVR655423:WVR655429 WLV655423:WLV655429 WBZ655423:WBZ655429 VSD655423:VSD655429 VIH655423:VIH655429 UYL655423:UYL655429 UOP655423:UOP655429 UET655423:UET655429 TUX655423:TUX655429 TLB655423:TLB655429 TBF655423:TBF655429 SRJ655423:SRJ655429 SHN655423:SHN655429 RXR655423:RXR655429 RNV655423:RNV655429 RDZ655423:RDZ655429 QUD655423:QUD655429 QKH655423:QKH655429 QAL655423:QAL655429 PQP655423:PQP655429 PGT655423:PGT655429 OWX655423:OWX655429 ONB655423:ONB655429 ODF655423:ODF655429 NTJ655423:NTJ655429 NJN655423:NJN655429 MZR655423:MZR655429 MPV655423:MPV655429 MFZ655423:MFZ655429 LWD655423:LWD655429 LMH655423:LMH655429 LCL655423:LCL655429 KSP655423:KSP655429 KIT655423:KIT655429 JYX655423:JYX655429 JPB655423:JPB655429 JFF655423:JFF655429 IVJ655423:IVJ655429 ILN655423:ILN655429 IBR655423:IBR655429 HRV655423:HRV655429 HHZ655423:HHZ655429 GYD655423:GYD655429 GOH655423:GOH655429 GEL655423:GEL655429 FUP655423:FUP655429 FKT655423:FKT655429 FAX655423:FAX655429 ERB655423:ERB655429 EHF655423:EHF655429 DXJ655423:DXJ655429 DNN655423:DNN655429 DDR655423:DDR655429 CTV655423:CTV655429 CJZ655423:CJZ655429 CAD655423:CAD655429 BQH655423:BQH655429 BGL655423:BGL655429 AWP655423:AWP655429 AMT655423:AMT655429 ACX655423:ACX655429 TB655423:TB655429 JF655423:JF655429 I655423:I655429 WVR589887:WVR589893 WLV589887:WLV589893 WBZ589887:WBZ589893 VSD589887:VSD589893 VIH589887:VIH589893 UYL589887:UYL589893 UOP589887:UOP589893 UET589887:UET589893 TUX589887:TUX589893 TLB589887:TLB589893 TBF589887:TBF589893 SRJ589887:SRJ589893 SHN589887:SHN589893 RXR589887:RXR589893 RNV589887:RNV589893 RDZ589887:RDZ589893 QUD589887:QUD589893 QKH589887:QKH589893 QAL589887:QAL589893 PQP589887:PQP589893 PGT589887:PGT589893 OWX589887:OWX589893 ONB589887:ONB589893 ODF589887:ODF589893 NTJ589887:NTJ589893 NJN589887:NJN589893 MZR589887:MZR589893 MPV589887:MPV589893 MFZ589887:MFZ589893 LWD589887:LWD589893 LMH589887:LMH589893 LCL589887:LCL589893 KSP589887:KSP589893 KIT589887:KIT589893 JYX589887:JYX589893 JPB589887:JPB589893 JFF589887:JFF589893 IVJ589887:IVJ589893 ILN589887:ILN589893 IBR589887:IBR589893 HRV589887:HRV589893 HHZ589887:HHZ589893 GYD589887:GYD589893 GOH589887:GOH589893 GEL589887:GEL589893 FUP589887:FUP589893 FKT589887:FKT589893 FAX589887:FAX589893 ERB589887:ERB589893 EHF589887:EHF589893 DXJ589887:DXJ589893 DNN589887:DNN589893 DDR589887:DDR589893 CTV589887:CTV589893 CJZ589887:CJZ589893 CAD589887:CAD589893 BQH589887:BQH589893 BGL589887:BGL589893 AWP589887:AWP589893 AMT589887:AMT589893 ACX589887:ACX589893 TB589887:TB589893 JF589887:JF589893 I589887:I589893 WVR524351:WVR524357 WLV524351:WLV524357 WBZ524351:WBZ524357 VSD524351:VSD524357 VIH524351:VIH524357 UYL524351:UYL524357 UOP524351:UOP524357 UET524351:UET524357 TUX524351:TUX524357 TLB524351:TLB524357 TBF524351:TBF524357 SRJ524351:SRJ524357 SHN524351:SHN524357 RXR524351:RXR524357 RNV524351:RNV524357 RDZ524351:RDZ524357 QUD524351:QUD524357 QKH524351:QKH524357 QAL524351:QAL524357 PQP524351:PQP524357 PGT524351:PGT524357 OWX524351:OWX524357 ONB524351:ONB524357 ODF524351:ODF524357 NTJ524351:NTJ524357 NJN524351:NJN524357 MZR524351:MZR524357 MPV524351:MPV524357 MFZ524351:MFZ524357 LWD524351:LWD524357 LMH524351:LMH524357 LCL524351:LCL524357 KSP524351:KSP524357 KIT524351:KIT524357 JYX524351:JYX524357 JPB524351:JPB524357 JFF524351:JFF524357 IVJ524351:IVJ524357 ILN524351:ILN524357 IBR524351:IBR524357 HRV524351:HRV524357 HHZ524351:HHZ524357 GYD524351:GYD524357 GOH524351:GOH524357 GEL524351:GEL524357 FUP524351:FUP524357 FKT524351:FKT524357 FAX524351:FAX524357 ERB524351:ERB524357 EHF524351:EHF524357 DXJ524351:DXJ524357 DNN524351:DNN524357 DDR524351:DDR524357 CTV524351:CTV524357 CJZ524351:CJZ524357 CAD524351:CAD524357 BQH524351:BQH524357 BGL524351:BGL524357 AWP524351:AWP524357 AMT524351:AMT524357 ACX524351:ACX524357 TB524351:TB524357 JF524351:JF524357 I524351:I524357 WVR458815:WVR458821 WLV458815:WLV458821 WBZ458815:WBZ458821 VSD458815:VSD458821 VIH458815:VIH458821 UYL458815:UYL458821 UOP458815:UOP458821 UET458815:UET458821 TUX458815:TUX458821 TLB458815:TLB458821 TBF458815:TBF458821 SRJ458815:SRJ458821 SHN458815:SHN458821 RXR458815:RXR458821 RNV458815:RNV458821 RDZ458815:RDZ458821 QUD458815:QUD458821 QKH458815:QKH458821 QAL458815:QAL458821 PQP458815:PQP458821 PGT458815:PGT458821 OWX458815:OWX458821 ONB458815:ONB458821 ODF458815:ODF458821 NTJ458815:NTJ458821 NJN458815:NJN458821 MZR458815:MZR458821 MPV458815:MPV458821 MFZ458815:MFZ458821 LWD458815:LWD458821 LMH458815:LMH458821 LCL458815:LCL458821 KSP458815:KSP458821 KIT458815:KIT458821 JYX458815:JYX458821 JPB458815:JPB458821 JFF458815:JFF458821 IVJ458815:IVJ458821 ILN458815:ILN458821 IBR458815:IBR458821 HRV458815:HRV458821 HHZ458815:HHZ458821 GYD458815:GYD458821 GOH458815:GOH458821 GEL458815:GEL458821 FUP458815:FUP458821 FKT458815:FKT458821 FAX458815:FAX458821 ERB458815:ERB458821 EHF458815:EHF458821 DXJ458815:DXJ458821 DNN458815:DNN458821 DDR458815:DDR458821 CTV458815:CTV458821 CJZ458815:CJZ458821 CAD458815:CAD458821 BQH458815:BQH458821 BGL458815:BGL458821 AWP458815:AWP458821 AMT458815:AMT458821 ACX458815:ACX458821 TB458815:TB458821 JF458815:JF458821 I458815:I458821 WVR393279:WVR393285 WLV393279:WLV393285 WBZ393279:WBZ393285 VSD393279:VSD393285 VIH393279:VIH393285 UYL393279:UYL393285 UOP393279:UOP393285 UET393279:UET393285 TUX393279:TUX393285 TLB393279:TLB393285 TBF393279:TBF393285 SRJ393279:SRJ393285 SHN393279:SHN393285 RXR393279:RXR393285 RNV393279:RNV393285 RDZ393279:RDZ393285 QUD393279:QUD393285 QKH393279:QKH393285 QAL393279:QAL393285 PQP393279:PQP393285 PGT393279:PGT393285 OWX393279:OWX393285 ONB393279:ONB393285 ODF393279:ODF393285 NTJ393279:NTJ393285 NJN393279:NJN393285 MZR393279:MZR393285 MPV393279:MPV393285 MFZ393279:MFZ393285 LWD393279:LWD393285 LMH393279:LMH393285 LCL393279:LCL393285 KSP393279:KSP393285 KIT393279:KIT393285 JYX393279:JYX393285 JPB393279:JPB393285 JFF393279:JFF393285 IVJ393279:IVJ393285 ILN393279:ILN393285 IBR393279:IBR393285 HRV393279:HRV393285 HHZ393279:HHZ393285 GYD393279:GYD393285 GOH393279:GOH393285 GEL393279:GEL393285 FUP393279:FUP393285 FKT393279:FKT393285 FAX393279:FAX393285 ERB393279:ERB393285 EHF393279:EHF393285 DXJ393279:DXJ393285 DNN393279:DNN393285 DDR393279:DDR393285 CTV393279:CTV393285 CJZ393279:CJZ393285 CAD393279:CAD393285 BQH393279:BQH393285 BGL393279:BGL393285 AWP393279:AWP393285 AMT393279:AMT393285 ACX393279:ACX393285 TB393279:TB393285 JF393279:JF393285 I393279:I393285 WVR327743:WVR327749 WLV327743:WLV327749 WBZ327743:WBZ327749 VSD327743:VSD327749 VIH327743:VIH327749 UYL327743:UYL327749 UOP327743:UOP327749 UET327743:UET327749 TUX327743:TUX327749 TLB327743:TLB327749 TBF327743:TBF327749 SRJ327743:SRJ327749 SHN327743:SHN327749 RXR327743:RXR327749 RNV327743:RNV327749 RDZ327743:RDZ327749 QUD327743:QUD327749 QKH327743:QKH327749 QAL327743:QAL327749 PQP327743:PQP327749 PGT327743:PGT327749 OWX327743:OWX327749 ONB327743:ONB327749 ODF327743:ODF327749 NTJ327743:NTJ327749 NJN327743:NJN327749 MZR327743:MZR327749 MPV327743:MPV327749 MFZ327743:MFZ327749 LWD327743:LWD327749 LMH327743:LMH327749 LCL327743:LCL327749 KSP327743:KSP327749 KIT327743:KIT327749 JYX327743:JYX327749 JPB327743:JPB327749 JFF327743:JFF327749 IVJ327743:IVJ327749 ILN327743:ILN327749 IBR327743:IBR327749 HRV327743:HRV327749 HHZ327743:HHZ327749 GYD327743:GYD327749 GOH327743:GOH327749 GEL327743:GEL327749 FUP327743:FUP327749 FKT327743:FKT327749 FAX327743:FAX327749 ERB327743:ERB327749 EHF327743:EHF327749 DXJ327743:DXJ327749 DNN327743:DNN327749 DDR327743:DDR327749 CTV327743:CTV327749 CJZ327743:CJZ327749 CAD327743:CAD327749 BQH327743:BQH327749 BGL327743:BGL327749 AWP327743:AWP327749 AMT327743:AMT327749 ACX327743:ACX327749 TB327743:TB327749 JF327743:JF327749 I327743:I327749 WVR262207:WVR262213 WLV262207:WLV262213 WBZ262207:WBZ262213 VSD262207:VSD262213 VIH262207:VIH262213 UYL262207:UYL262213 UOP262207:UOP262213 UET262207:UET262213 TUX262207:TUX262213 TLB262207:TLB262213 TBF262207:TBF262213 SRJ262207:SRJ262213 SHN262207:SHN262213 RXR262207:RXR262213 RNV262207:RNV262213 RDZ262207:RDZ262213 QUD262207:QUD262213 QKH262207:QKH262213 QAL262207:QAL262213 PQP262207:PQP262213 PGT262207:PGT262213 OWX262207:OWX262213 ONB262207:ONB262213 ODF262207:ODF262213 NTJ262207:NTJ262213 NJN262207:NJN262213 MZR262207:MZR262213 MPV262207:MPV262213 MFZ262207:MFZ262213 LWD262207:LWD262213 LMH262207:LMH262213 LCL262207:LCL262213 KSP262207:KSP262213 KIT262207:KIT262213 JYX262207:JYX262213 JPB262207:JPB262213 JFF262207:JFF262213 IVJ262207:IVJ262213 ILN262207:ILN262213 IBR262207:IBR262213 HRV262207:HRV262213 HHZ262207:HHZ262213 GYD262207:GYD262213 GOH262207:GOH262213 GEL262207:GEL262213 FUP262207:FUP262213 FKT262207:FKT262213 FAX262207:FAX262213 ERB262207:ERB262213 EHF262207:EHF262213 DXJ262207:DXJ262213 DNN262207:DNN262213 DDR262207:DDR262213 CTV262207:CTV262213 CJZ262207:CJZ262213 CAD262207:CAD262213 BQH262207:BQH262213 BGL262207:BGL262213 AWP262207:AWP262213 AMT262207:AMT262213 ACX262207:ACX262213 TB262207:TB262213 JF262207:JF262213 I262207:I262213 WVR196671:WVR196677 WLV196671:WLV196677 WBZ196671:WBZ196677 VSD196671:VSD196677 VIH196671:VIH196677 UYL196671:UYL196677 UOP196671:UOP196677 UET196671:UET196677 TUX196671:TUX196677 TLB196671:TLB196677 TBF196671:TBF196677 SRJ196671:SRJ196677 SHN196671:SHN196677 RXR196671:RXR196677 RNV196671:RNV196677 RDZ196671:RDZ196677 QUD196671:QUD196677 QKH196671:QKH196677 QAL196671:QAL196677 PQP196671:PQP196677 PGT196671:PGT196677 OWX196671:OWX196677 ONB196671:ONB196677 ODF196671:ODF196677 NTJ196671:NTJ196677 NJN196671:NJN196677 MZR196671:MZR196677 MPV196671:MPV196677 MFZ196671:MFZ196677 LWD196671:LWD196677 LMH196671:LMH196677 LCL196671:LCL196677 KSP196671:KSP196677 KIT196671:KIT196677 JYX196671:JYX196677 JPB196671:JPB196677 JFF196671:JFF196677 IVJ196671:IVJ196677 ILN196671:ILN196677 IBR196671:IBR196677 HRV196671:HRV196677 HHZ196671:HHZ196677 GYD196671:GYD196677 GOH196671:GOH196677 GEL196671:GEL196677 FUP196671:FUP196677 FKT196671:FKT196677 FAX196671:FAX196677 ERB196671:ERB196677 EHF196671:EHF196677 DXJ196671:DXJ196677 DNN196671:DNN196677 DDR196671:DDR196677 CTV196671:CTV196677 CJZ196671:CJZ196677 CAD196671:CAD196677 BQH196671:BQH196677 BGL196671:BGL196677 AWP196671:AWP196677 AMT196671:AMT196677 ACX196671:ACX196677 TB196671:TB196677 JF196671:JF196677 I196671:I196677 WVR131135:WVR131141 WLV131135:WLV131141 WBZ131135:WBZ131141 VSD131135:VSD131141 VIH131135:VIH131141 UYL131135:UYL131141 UOP131135:UOP131141 UET131135:UET131141 TUX131135:TUX131141 TLB131135:TLB131141 TBF131135:TBF131141 SRJ131135:SRJ131141 SHN131135:SHN131141 RXR131135:RXR131141 RNV131135:RNV131141 RDZ131135:RDZ131141 QUD131135:QUD131141 QKH131135:QKH131141 QAL131135:QAL131141 PQP131135:PQP131141 PGT131135:PGT131141 OWX131135:OWX131141 ONB131135:ONB131141 ODF131135:ODF131141 NTJ131135:NTJ131141 NJN131135:NJN131141 MZR131135:MZR131141 MPV131135:MPV131141 MFZ131135:MFZ131141 LWD131135:LWD131141 LMH131135:LMH131141 LCL131135:LCL131141 KSP131135:KSP131141 KIT131135:KIT131141 JYX131135:JYX131141 JPB131135:JPB131141 JFF131135:JFF131141 IVJ131135:IVJ131141 ILN131135:ILN131141 IBR131135:IBR131141 HRV131135:HRV131141 HHZ131135:HHZ131141 GYD131135:GYD131141 GOH131135:GOH131141 GEL131135:GEL131141 FUP131135:FUP131141 FKT131135:FKT131141 FAX131135:FAX131141 ERB131135:ERB131141 EHF131135:EHF131141 DXJ131135:DXJ131141 DNN131135:DNN131141 DDR131135:DDR131141 CTV131135:CTV131141 CJZ131135:CJZ131141 CAD131135:CAD131141 BQH131135:BQH131141 BGL131135:BGL131141 AWP131135:AWP131141 AMT131135:AMT131141 ACX131135:ACX131141 TB131135:TB131141 JF131135:JF131141 I131135:I131141 WVR65599:WVR65605 WLV65599:WLV65605 WBZ65599:WBZ65605 VSD65599:VSD65605 VIH65599:VIH65605 UYL65599:UYL65605 UOP65599:UOP65605 UET65599:UET65605 TUX65599:TUX65605 TLB65599:TLB65605 TBF65599:TBF65605 SRJ65599:SRJ65605 SHN65599:SHN65605 RXR65599:RXR65605 RNV65599:RNV65605 RDZ65599:RDZ65605 QUD65599:QUD65605 QKH65599:QKH65605 QAL65599:QAL65605 PQP65599:PQP65605 PGT65599:PGT65605 OWX65599:OWX65605 ONB65599:ONB65605 ODF65599:ODF65605 NTJ65599:NTJ65605 NJN65599:NJN65605 MZR65599:MZR65605 MPV65599:MPV65605 MFZ65599:MFZ65605 LWD65599:LWD65605 LMH65599:LMH65605 LCL65599:LCL65605 KSP65599:KSP65605 KIT65599:KIT65605 JYX65599:JYX65605 JPB65599:JPB65605 JFF65599:JFF65605 IVJ65599:IVJ65605 ILN65599:ILN65605 IBR65599:IBR65605 HRV65599:HRV65605 HHZ65599:HHZ65605 GYD65599:GYD65605 GOH65599:GOH65605 GEL65599:GEL65605 FUP65599:FUP65605 FKT65599:FKT65605 FAX65599:FAX65605 ERB65599:ERB65605 EHF65599:EHF65605 DXJ65599:DXJ65605 DNN65599:DNN65605 DDR65599:DDR65605 CTV65599:CTV65605 CJZ65599:CJZ65605 CAD65599:CAD65605 BQH65599:BQH65605 BGL65599:BGL65605 AWP65599:AWP65605 AMT65599:AMT65605 ACX65599:ACX65605 TB65599:TB65605 JF65599:JF65605 I65599:I65605 WVR983127:WVR983135 WLV983127:WLV983135 WBZ983127:WBZ983135 VSD983127:VSD983135 VIH983127:VIH983135 UYL983127:UYL983135 UOP983127:UOP983135 UET983127:UET983135 TUX983127:TUX983135 TLB983127:TLB983135 TBF983127:TBF983135 SRJ983127:SRJ983135 SHN983127:SHN983135 RXR983127:RXR983135 RNV983127:RNV983135 RDZ983127:RDZ983135 QUD983127:QUD983135 QKH983127:QKH983135 QAL983127:QAL983135 PQP983127:PQP983135 PGT983127:PGT983135 OWX983127:OWX983135 ONB983127:ONB983135 ODF983127:ODF983135 NTJ983127:NTJ983135 NJN983127:NJN983135 MZR983127:MZR983135 MPV983127:MPV983135 MFZ983127:MFZ983135 LWD983127:LWD983135 LMH983127:LMH983135 LCL983127:LCL983135 KSP983127:KSP983135 KIT983127:KIT983135 JYX983127:JYX983135 JPB983127:JPB983135 JFF983127:JFF983135 IVJ983127:IVJ983135 ILN983127:ILN983135 IBR983127:IBR983135 HRV983127:HRV983135 HHZ983127:HHZ983135 GYD983127:GYD983135 GOH983127:GOH983135 GEL983127:GEL983135 FUP983127:FUP983135 FKT983127:FKT983135 FAX983127:FAX983135 ERB983127:ERB983135 EHF983127:EHF983135 DXJ983127:DXJ983135 DNN983127:DNN983135 DDR983127:DDR983135 CTV983127:CTV983135 CJZ983127:CJZ983135 CAD983127:CAD983135 BQH983127:BQH983135 BGL983127:BGL983135 AWP983127:AWP983135 AMT983127:AMT983135 ACX983127:ACX983135 TB983127:TB983135 JF983127:JF983135 I983127:I983135 WVR917591:WVR917599 WLV917591:WLV917599 WBZ917591:WBZ917599 VSD917591:VSD917599 VIH917591:VIH917599 UYL917591:UYL917599 UOP917591:UOP917599 UET917591:UET917599 TUX917591:TUX917599 TLB917591:TLB917599 TBF917591:TBF917599 SRJ917591:SRJ917599 SHN917591:SHN917599 RXR917591:RXR917599 RNV917591:RNV917599 RDZ917591:RDZ917599 QUD917591:QUD917599 QKH917591:QKH917599 QAL917591:QAL917599 PQP917591:PQP917599 PGT917591:PGT917599 OWX917591:OWX917599 ONB917591:ONB917599 ODF917591:ODF917599 NTJ917591:NTJ917599 NJN917591:NJN917599 MZR917591:MZR917599 MPV917591:MPV917599 MFZ917591:MFZ917599 LWD917591:LWD917599 LMH917591:LMH917599 LCL917591:LCL917599 KSP917591:KSP917599 KIT917591:KIT917599 JYX917591:JYX917599 JPB917591:JPB917599 JFF917591:JFF917599 IVJ917591:IVJ917599 ILN917591:ILN917599 IBR917591:IBR917599 HRV917591:HRV917599 HHZ917591:HHZ917599 GYD917591:GYD917599 GOH917591:GOH917599 GEL917591:GEL917599 FUP917591:FUP917599 FKT917591:FKT917599 FAX917591:FAX917599 ERB917591:ERB917599 EHF917591:EHF917599 DXJ917591:DXJ917599 DNN917591:DNN917599 DDR917591:DDR917599 CTV917591:CTV917599 CJZ917591:CJZ917599 CAD917591:CAD917599 BQH917591:BQH917599 BGL917591:BGL917599 AWP917591:AWP917599 AMT917591:AMT917599 ACX917591:ACX917599 TB917591:TB917599 JF917591:JF917599 I917591:I917599 WVR852055:WVR852063 WLV852055:WLV852063 WBZ852055:WBZ852063 VSD852055:VSD852063 VIH852055:VIH852063 UYL852055:UYL852063 UOP852055:UOP852063 UET852055:UET852063 TUX852055:TUX852063 TLB852055:TLB852063 TBF852055:TBF852063 SRJ852055:SRJ852063 SHN852055:SHN852063 RXR852055:RXR852063 RNV852055:RNV852063 RDZ852055:RDZ852063 QUD852055:QUD852063 QKH852055:QKH852063 QAL852055:QAL852063 PQP852055:PQP852063 PGT852055:PGT852063 OWX852055:OWX852063 ONB852055:ONB852063 ODF852055:ODF852063 NTJ852055:NTJ852063 NJN852055:NJN852063 MZR852055:MZR852063 MPV852055:MPV852063 MFZ852055:MFZ852063 LWD852055:LWD852063 LMH852055:LMH852063 LCL852055:LCL852063 KSP852055:KSP852063 KIT852055:KIT852063 JYX852055:JYX852063 JPB852055:JPB852063 JFF852055:JFF852063 IVJ852055:IVJ852063 ILN852055:ILN852063 IBR852055:IBR852063 HRV852055:HRV852063 HHZ852055:HHZ852063 GYD852055:GYD852063 GOH852055:GOH852063 GEL852055:GEL852063 FUP852055:FUP852063 FKT852055:FKT852063 FAX852055:FAX852063 ERB852055:ERB852063 EHF852055:EHF852063 DXJ852055:DXJ852063 DNN852055:DNN852063 DDR852055:DDR852063 CTV852055:CTV852063 CJZ852055:CJZ852063 CAD852055:CAD852063 BQH852055:BQH852063 BGL852055:BGL852063 AWP852055:AWP852063 AMT852055:AMT852063 ACX852055:ACX852063 TB852055:TB852063 JF852055:JF852063 I852055:I852063 WVR786519:WVR786527 WLV786519:WLV786527 WBZ786519:WBZ786527 VSD786519:VSD786527 VIH786519:VIH786527 UYL786519:UYL786527 UOP786519:UOP786527 UET786519:UET786527 TUX786519:TUX786527 TLB786519:TLB786527 TBF786519:TBF786527 SRJ786519:SRJ786527 SHN786519:SHN786527 RXR786519:RXR786527 RNV786519:RNV786527 RDZ786519:RDZ786527 QUD786519:QUD786527 QKH786519:QKH786527 QAL786519:QAL786527 PQP786519:PQP786527 PGT786519:PGT786527 OWX786519:OWX786527 ONB786519:ONB786527 ODF786519:ODF786527 NTJ786519:NTJ786527 NJN786519:NJN786527 MZR786519:MZR786527 MPV786519:MPV786527 MFZ786519:MFZ786527 LWD786519:LWD786527 LMH786519:LMH786527 LCL786519:LCL786527 KSP786519:KSP786527 KIT786519:KIT786527 JYX786519:JYX786527 JPB786519:JPB786527 JFF786519:JFF786527 IVJ786519:IVJ786527 ILN786519:ILN786527 IBR786519:IBR786527 HRV786519:HRV786527 HHZ786519:HHZ786527 GYD786519:GYD786527 GOH786519:GOH786527 GEL786519:GEL786527 FUP786519:FUP786527 FKT786519:FKT786527 FAX786519:FAX786527 ERB786519:ERB786527 EHF786519:EHF786527 DXJ786519:DXJ786527 DNN786519:DNN786527 DDR786519:DDR786527 CTV786519:CTV786527 CJZ786519:CJZ786527 CAD786519:CAD786527 BQH786519:BQH786527 BGL786519:BGL786527 AWP786519:AWP786527 AMT786519:AMT786527 ACX786519:ACX786527 TB786519:TB786527 JF786519:JF786527 I786519:I786527 WVR720983:WVR720991 WLV720983:WLV720991 WBZ720983:WBZ720991 VSD720983:VSD720991 VIH720983:VIH720991 UYL720983:UYL720991 UOP720983:UOP720991 UET720983:UET720991 TUX720983:TUX720991 TLB720983:TLB720991 TBF720983:TBF720991 SRJ720983:SRJ720991 SHN720983:SHN720991 RXR720983:RXR720991 RNV720983:RNV720991 RDZ720983:RDZ720991 QUD720983:QUD720991 QKH720983:QKH720991 QAL720983:QAL720991 PQP720983:PQP720991 PGT720983:PGT720991 OWX720983:OWX720991 ONB720983:ONB720991 ODF720983:ODF720991 NTJ720983:NTJ720991 NJN720983:NJN720991 MZR720983:MZR720991 MPV720983:MPV720991 MFZ720983:MFZ720991 LWD720983:LWD720991 LMH720983:LMH720991 LCL720983:LCL720991 KSP720983:KSP720991 KIT720983:KIT720991 JYX720983:JYX720991 JPB720983:JPB720991 JFF720983:JFF720991 IVJ720983:IVJ720991 ILN720983:ILN720991 IBR720983:IBR720991 HRV720983:HRV720991 HHZ720983:HHZ720991 GYD720983:GYD720991 GOH720983:GOH720991 GEL720983:GEL720991 FUP720983:FUP720991 FKT720983:FKT720991 FAX720983:FAX720991 ERB720983:ERB720991 EHF720983:EHF720991 DXJ720983:DXJ720991 DNN720983:DNN720991 DDR720983:DDR720991 CTV720983:CTV720991 CJZ720983:CJZ720991 CAD720983:CAD720991 BQH720983:BQH720991 BGL720983:BGL720991 AWP720983:AWP720991 AMT720983:AMT720991 ACX720983:ACX720991 TB720983:TB720991 JF720983:JF720991 I720983:I720991 WVR655447:WVR655455 WLV655447:WLV655455 WBZ655447:WBZ655455 VSD655447:VSD655455 VIH655447:VIH655455 UYL655447:UYL655455 UOP655447:UOP655455 UET655447:UET655455 TUX655447:TUX655455 TLB655447:TLB655455 TBF655447:TBF655455 SRJ655447:SRJ655455 SHN655447:SHN655455 RXR655447:RXR655455 RNV655447:RNV655455 RDZ655447:RDZ655455 QUD655447:QUD655455 QKH655447:QKH655455 QAL655447:QAL655455 PQP655447:PQP655455 PGT655447:PGT655455 OWX655447:OWX655455 ONB655447:ONB655455 ODF655447:ODF655455 NTJ655447:NTJ655455 NJN655447:NJN655455 MZR655447:MZR655455 MPV655447:MPV655455 MFZ655447:MFZ655455 LWD655447:LWD655455 LMH655447:LMH655455 LCL655447:LCL655455 KSP655447:KSP655455 KIT655447:KIT655455 JYX655447:JYX655455 JPB655447:JPB655455 JFF655447:JFF655455 IVJ655447:IVJ655455 ILN655447:ILN655455 IBR655447:IBR655455 HRV655447:HRV655455 HHZ655447:HHZ655455 GYD655447:GYD655455 GOH655447:GOH655455 GEL655447:GEL655455 FUP655447:FUP655455 FKT655447:FKT655455 FAX655447:FAX655455 ERB655447:ERB655455 EHF655447:EHF655455 DXJ655447:DXJ655455 DNN655447:DNN655455 DDR655447:DDR655455 CTV655447:CTV655455 CJZ655447:CJZ655455 CAD655447:CAD655455 BQH655447:BQH655455 BGL655447:BGL655455 AWP655447:AWP655455 AMT655447:AMT655455 ACX655447:ACX655455 TB655447:TB655455 JF655447:JF655455 I655447:I655455 WVR589911:WVR589919 WLV589911:WLV589919 WBZ589911:WBZ589919 VSD589911:VSD589919 VIH589911:VIH589919 UYL589911:UYL589919 UOP589911:UOP589919 UET589911:UET589919 TUX589911:TUX589919 TLB589911:TLB589919 TBF589911:TBF589919 SRJ589911:SRJ589919 SHN589911:SHN589919 RXR589911:RXR589919 RNV589911:RNV589919 RDZ589911:RDZ589919 QUD589911:QUD589919 QKH589911:QKH589919 QAL589911:QAL589919 PQP589911:PQP589919 PGT589911:PGT589919 OWX589911:OWX589919 ONB589911:ONB589919 ODF589911:ODF589919 NTJ589911:NTJ589919 NJN589911:NJN589919 MZR589911:MZR589919 MPV589911:MPV589919 MFZ589911:MFZ589919 LWD589911:LWD589919 LMH589911:LMH589919 LCL589911:LCL589919 KSP589911:KSP589919 KIT589911:KIT589919 JYX589911:JYX589919 JPB589911:JPB589919 JFF589911:JFF589919 IVJ589911:IVJ589919 ILN589911:ILN589919 IBR589911:IBR589919 HRV589911:HRV589919 HHZ589911:HHZ589919 GYD589911:GYD589919 GOH589911:GOH589919 GEL589911:GEL589919 FUP589911:FUP589919 FKT589911:FKT589919 FAX589911:FAX589919 ERB589911:ERB589919 EHF589911:EHF589919 DXJ589911:DXJ589919 DNN589911:DNN589919 DDR589911:DDR589919 CTV589911:CTV589919 CJZ589911:CJZ589919 CAD589911:CAD589919 BQH589911:BQH589919 BGL589911:BGL589919 AWP589911:AWP589919 AMT589911:AMT589919 ACX589911:ACX589919 TB589911:TB589919 JF589911:JF589919 I589911:I589919 WVR524375:WVR524383 WLV524375:WLV524383 WBZ524375:WBZ524383 VSD524375:VSD524383 VIH524375:VIH524383 UYL524375:UYL524383 UOP524375:UOP524383 UET524375:UET524383 TUX524375:TUX524383 TLB524375:TLB524383 TBF524375:TBF524383 SRJ524375:SRJ524383 SHN524375:SHN524383 RXR524375:RXR524383 RNV524375:RNV524383 RDZ524375:RDZ524383 QUD524375:QUD524383 QKH524375:QKH524383 QAL524375:QAL524383 PQP524375:PQP524383 PGT524375:PGT524383 OWX524375:OWX524383 ONB524375:ONB524383 ODF524375:ODF524383 NTJ524375:NTJ524383 NJN524375:NJN524383 MZR524375:MZR524383 MPV524375:MPV524383 MFZ524375:MFZ524383 LWD524375:LWD524383 LMH524375:LMH524383 LCL524375:LCL524383 KSP524375:KSP524383 KIT524375:KIT524383 JYX524375:JYX524383 JPB524375:JPB524383 JFF524375:JFF524383 IVJ524375:IVJ524383 ILN524375:ILN524383 IBR524375:IBR524383 HRV524375:HRV524383 HHZ524375:HHZ524383 GYD524375:GYD524383 GOH524375:GOH524383 GEL524375:GEL524383 FUP524375:FUP524383 FKT524375:FKT524383 FAX524375:FAX524383 ERB524375:ERB524383 EHF524375:EHF524383 DXJ524375:DXJ524383 DNN524375:DNN524383 DDR524375:DDR524383 CTV524375:CTV524383 CJZ524375:CJZ524383 CAD524375:CAD524383 BQH524375:BQH524383 BGL524375:BGL524383 AWP524375:AWP524383 AMT524375:AMT524383 ACX524375:ACX524383 TB524375:TB524383 JF524375:JF524383 I524375:I524383 WVR458839:WVR458847 WLV458839:WLV458847 WBZ458839:WBZ458847 VSD458839:VSD458847 VIH458839:VIH458847 UYL458839:UYL458847 UOP458839:UOP458847 UET458839:UET458847 TUX458839:TUX458847 TLB458839:TLB458847 TBF458839:TBF458847 SRJ458839:SRJ458847 SHN458839:SHN458847 RXR458839:RXR458847 RNV458839:RNV458847 RDZ458839:RDZ458847 QUD458839:QUD458847 QKH458839:QKH458847 QAL458839:QAL458847 PQP458839:PQP458847 PGT458839:PGT458847 OWX458839:OWX458847 ONB458839:ONB458847 ODF458839:ODF458847 NTJ458839:NTJ458847 NJN458839:NJN458847 MZR458839:MZR458847 MPV458839:MPV458847 MFZ458839:MFZ458847 LWD458839:LWD458847 LMH458839:LMH458847 LCL458839:LCL458847 KSP458839:KSP458847 KIT458839:KIT458847 JYX458839:JYX458847 JPB458839:JPB458847 JFF458839:JFF458847 IVJ458839:IVJ458847 ILN458839:ILN458847 IBR458839:IBR458847 HRV458839:HRV458847 HHZ458839:HHZ458847 GYD458839:GYD458847 GOH458839:GOH458847 GEL458839:GEL458847 FUP458839:FUP458847 FKT458839:FKT458847 FAX458839:FAX458847 ERB458839:ERB458847 EHF458839:EHF458847 DXJ458839:DXJ458847 DNN458839:DNN458847 DDR458839:DDR458847 CTV458839:CTV458847 CJZ458839:CJZ458847 CAD458839:CAD458847 BQH458839:BQH458847 BGL458839:BGL458847 AWP458839:AWP458847 AMT458839:AMT458847 ACX458839:ACX458847 TB458839:TB458847 JF458839:JF458847 I458839:I458847 WVR393303:WVR393311 WLV393303:WLV393311 WBZ393303:WBZ393311 VSD393303:VSD393311 VIH393303:VIH393311 UYL393303:UYL393311 UOP393303:UOP393311 UET393303:UET393311 TUX393303:TUX393311 TLB393303:TLB393311 TBF393303:TBF393311 SRJ393303:SRJ393311 SHN393303:SHN393311 RXR393303:RXR393311 RNV393303:RNV393311 RDZ393303:RDZ393311 QUD393303:QUD393311 QKH393303:QKH393311 QAL393303:QAL393311 PQP393303:PQP393311 PGT393303:PGT393311 OWX393303:OWX393311 ONB393303:ONB393311 ODF393303:ODF393311 NTJ393303:NTJ393311 NJN393303:NJN393311 MZR393303:MZR393311 MPV393303:MPV393311 MFZ393303:MFZ393311 LWD393303:LWD393311 LMH393303:LMH393311 LCL393303:LCL393311 KSP393303:KSP393311 KIT393303:KIT393311 JYX393303:JYX393311 JPB393303:JPB393311 JFF393303:JFF393311 IVJ393303:IVJ393311 ILN393303:ILN393311 IBR393303:IBR393311 HRV393303:HRV393311 HHZ393303:HHZ393311 GYD393303:GYD393311 GOH393303:GOH393311 GEL393303:GEL393311 FUP393303:FUP393311 FKT393303:FKT393311 FAX393303:FAX393311 ERB393303:ERB393311 EHF393303:EHF393311 DXJ393303:DXJ393311 DNN393303:DNN393311 DDR393303:DDR393311 CTV393303:CTV393311 CJZ393303:CJZ393311 CAD393303:CAD393311 BQH393303:BQH393311 BGL393303:BGL393311 AWP393303:AWP393311 AMT393303:AMT393311 ACX393303:ACX393311 TB393303:TB393311 JF393303:JF393311 I393303:I393311 WVR327767:WVR327775 WLV327767:WLV327775 WBZ327767:WBZ327775 VSD327767:VSD327775 VIH327767:VIH327775 UYL327767:UYL327775 UOP327767:UOP327775 UET327767:UET327775 TUX327767:TUX327775 TLB327767:TLB327775 TBF327767:TBF327775 SRJ327767:SRJ327775 SHN327767:SHN327775 RXR327767:RXR327775 RNV327767:RNV327775 RDZ327767:RDZ327775 QUD327767:QUD327775 QKH327767:QKH327775 QAL327767:QAL327775 PQP327767:PQP327775 PGT327767:PGT327775 OWX327767:OWX327775 ONB327767:ONB327775 ODF327767:ODF327775 NTJ327767:NTJ327775 NJN327767:NJN327775 MZR327767:MZR327775 MPV327767:MPV327775 MFZ327767:MFZ327775 LWD327767:LWD327775 LMH327767:LMH327775 LCL327767:LCL327775 KSP327767:KSP327775 KIT327767:KIT327775 JYX327767:JYX327775 JPB327767:JPB327775 JFF327767:JFF327775 IVJ327767:IVJ327775 ILN327767:ILN327775 IBR327767:IBR327775 HRV327767:HRV327775 HHZ327767:HHZ327775 GYD327767:GYD327775 GOH327767:GOH327775 GEL327767:GEL327775 FUP327767:FUP327775 FKT327767:FKT327775 FAX327767:FAX327775 ERB327767:ERB327775 EHF327767:EHF327775 DXJ327767:DXJ327775 DNN327767:DNN327775 DDR327767:DDR327775 CTV327767:CTV327775 CJZ327767:CJZ327775 CAD327767:CAD327775 BQH327767:BQH327775 BGL327767:BGL327775 AWP327767:AWP327775 AMT327767:AMT327775 ACX327767:ACX327775 TB327767:TB327775 JF327767:JF327775 I327767:I327775 WVR262231:WVR262239 WLV262231:WLV262239 WBZ262231:WBZ262239 VSD262231:VSD262239 VIH262231:VIH262239 UYL262231:UYL262239 UOP262231:UOP262239 UET262231:UET262239 TUX262231:TUX262239 TLB262231:TLB262239 TBF262231:TBF262239 SRJ262231:SRJ262239 SHN262231:SHN262239 RXR262231:RXR262239 RNV262231:RNV262239 RDZ262231:RDZ262239 QUD262231:QUD262239 QKH262231:QKH262239 QAL262231:QAL262239 PQP262231:PQP262239 PGT262231:PGT262239 OWX262231:OWX262239 ONB262231:ONB262239 ODF262231:ODF262239 NTJ262231:NTJ262239 NJN262231:NJN262239 MZR262231:MZR262239 MPV262231:MPV262239 MFZ262231:MFZ262239 LWD262231:LWD262239 LMH262231:LMH262239 LCL262231:LCL262239 KSP262231:KSP262239 KIT262231:KIT262239 JYX262231:JYX262239 JPB262231:JPB262239 JFF262231:JFF262239 IVJ262231:IVJ262239 ILN262231:ILN262239 IBR262231:IBR262239 HRV262231:HRV262239 HHZ262231:HHZ262239 GYD262231:GYD262239 GOH262231:GOH262239 GEL262231:GEL262239 FUP262231:FUP262239 FKT262231:FKT262239 FAX262231:FAX262239 ERB262231:ERB262239 EHF262231:EHF262239 DXJ262231:DXJ262239 DNN262231:DNN262239 DDR262231:DDR262239 CTV262231:CTV262239 CJZ262231:CJZ262239 CAD262231:CAD262239 BQH262231:BQH262239 BGL262231:BGL262239 AWP262231:AWP262239 AMT262231:AMT262239 ACX262231:ACX262239 TB262231:TB262239 JF262231:JF262239 I262231:I262239 WVR196695:WVR196703 WLV196695:WLV196703 WBZ196695:WBZ196703 VSD196695:VSD196703 VIH196695:VIH196703 UYL196695:UYL196703 UOP196695:UOP196703 UET196695:UET196703 TUX196695:TUX196703 TLB196695:TLB196703 TBF196695:TBF196703 SRJ196695:SRJ196703 SHN196695:SHN196703 RXR196695:RXR196703 RNV196695:RNV196703 RDZ196695:RDZ196703 QUD196695:QUD196703 QKH196695:QKH196703 QAL196695:QAL196703 PQP196695:PQP196703 PGT196695:PGT196703 OWX196695:OWX196703 ONB196695:ONB196703 ODF196695:ODF196703 NTJ196695:NTJ196703 NJN196695:NJN196703 MZR196695:MZR196703 MPV196695:MPV196703 MFZ196695:MFZ196703 LWD196695:LWD196703 LMH196695:LMH196703 LCL196695:LCL196703 KSP196695:KSP196703 KIT196695:KIT196703 JYX196695:JYX196703 JPB196695:JPB196703 JFF196695:JFF196703 IVJ196695:IVJ196703 ILN196695:ILN196703 IBR196695:IBR196703 HRV196695:HRV196703 HHZ196695:HHZ196703 GYD196695:GYD196703 GOH196695:GOH196703 GEL196695:GEL196703 FUP196695:FUP196703 FKT196695:FKT196703 FAX196695:FAX196703 ERB196695:ERB196703 EHF196695:EHF196703 DXJ196695:DXJ196703 DNN196695:DNN196703 DDR196695:DDR196703 CTV196695:CTV196703 CJZ196695:CJZ196703 CAD196695:CAD196703 BQH196695:BQH196703 BGL196695:BGL196703 AWP196695:AWP196703 AMT196695:AMT196703 ACX196695:ACX196703 TB196695:TB196703 JF196695:JF196703 I196695:I196703 WVR131159:WVR131167 WLV131159:WLV131167 WBZ131159:WBZ131167 VSD131159:VSD131167 VIH131159:VIH131167 UYL131159:UYL131167 UOP131159:UOP131167 UET131159:UET131167 TUX131159:TUX131167 TLB131159:TLB131167 TBF131159:TBF131167 SRJ131159:SRJ131167 SHN131159:SHN131167 RXR131159:RXR131167 RNV131159:RNV131167 RDZ131159:RDZ131167 QUD131159:QUD131167 QKH131159:QKH131167 QAL131159:QAL131167 PQP131159:PQP131167 PGT131159:PGT131167 OWX131159:OWX131167 ONB131159:ONB131167 ODF131159:ODF131167 NTJ131159:NTJ131167 NJN131159:NJN131167 MZR131159:MZR131167 MPV131159:MPV131167 MFZ131159:MFZ131167 LWD131159:LWD131167 LMH131159:LMH131167 LCL131159:LCL131167 KSP131159:KSP131167 KIT131159:KIT131167 JYX131159:JYX131167 JPB131159:JPB131167 JFF131159:JFF131167 IVJ131159:IVJ131167 ILN131159:ILN131167 IBR131159:IBR131167 HRV131159:HRV131167 HHZ131159:HHZ131167 GYD131159:GYD131167 GOH131159:GOH131167 GEL131159:GEL131167 FUP131159:FUP131167 FKT131159:FKT131167 FAX131159:FAX131167 ERB131159:ERB131167 EHF131159:EHF131167 DXJ131159:DXJ131167 DNN131159:DNN131167 DDR131159:DDR131167 CTV131159:CTV131167 CJZ131159:CJZ131167 CAD131159:CAD131167 BQH131159:BQH131167 BGL131159:BGL131167 AWP131159:AWP131167 AMT131159:AMT131167 ACX131159:ACX131167 TB131159:TB131167 JF131159:JF131167 I131159:I131167 WVR65623:WVR65631 WLV65623:WLV65631 WBZ65623:WBZ65631 VSD65623:VSD65631 VIH65623:VIH65631 UYL65623:UYL65631 UOP65623:UOP65631 UET65623:UET65631 TUX65623:TUX65631 TLB65623:TLB65631 TBF65623:TBF65631 SRJ65623:SRJ65631 SHN65623:SHN65631 RXR65623:RXR65631 RNV65623:RNV65631 RDZ65623:RDZ65631 QUD65623:QUD65631 QKH65623:QKH65631 QAL65623:QAL65631 PQP65623:PQP65631 PGT65623:PGT65631 OWX65623:OWX65631 ONB65623:ONB65631 ODF65623:ODF65631 NTJ65623:NTJ65631 NJN65623:NJN65631 MZR65623:MZR65631 MPV65623:MPV65631 MFZ65623:MFZ65631 LWD65623:LWD65631 LMH65623:LMH65631 LCL65623:LCL65631 KSP65623:KSP65631 KIT65623:KIT65631 JYX65623:JYX65631 JPB65623:JPB65631 JFF65623:JFF65631 IVJ65623:IVJ65631 ILN65623:ILN65631 IBR65623:IBR65631 HRV65623:HRV65631 HHZ65623:HHZ65631 GYD65623:GYD65631 GOH65623:GOH65631 GEL65623:GEL65631 FUP65623:FUP65631 FKT65623:FKT65631 FAX65623:FAX65631 ERB65623:ERB65631 EHF65623:EHF65631 DXJ65623:DXJ65631 DNN65623:DNN65631 DDR65623:DDR65631 CTV65623:CTV65631 CJZ65623:CJZ65631 CAD65623:CAD65631 BQH65623:BQH65631 BGL65623:BGL65631 AWP65623:AWP65631 AMT65623:AMT65631 ACX65623:ACX65631 TB65623:TB65631 JF65623:JF65631 I65623:I65631 WVR983010:WVR983011 WLV983010:WLV983011 WBZ983010:WBZ983011 VSD983010:VSD983011 VIH983010:VIH983011 UYL983010:UYL983011 UOP983010:UOP983011 UET983010:UET983011 TUX983010:TUX983011 TLB983010:TLB983011 TBF983010:TBF983011 SRJ983010:SRJ983011 SHN983010:SHN983011 RXR983010:RXR983011 RNV983010:RNV983011 RDZ983010:RDZ983011 QUD983010:QUD983011 QKH983010:QKH983011 QAL983010:QAL983011 PQP983010:PQP983011 PGT983010:PGT983011 OWX983010:OWX983011 ONB983010:ONB983011 ODF983010:ODF983011 NTJ983010:NTJ983011 NJN983010:NJN983011 MZR983010:MZR983011 MPV983010:MPV983011 MFZ983010:MFZ983011 LWD983010:LWD983011 LMH983010:LMH983011 LCL983010:LCL983011 KSP983010:KSP983011 KIT983010:KIT983011 JYX983010:JYX983011 JPB983010:JPB983011 JFF983010:JFF983011 IVJ983010:IVJ983011 ILN983010:ILN983011 IBR983010:IBR983011 HRV983010:HRV983011 HHZ983010:HHZ983011 GYD983010:GYD983011 GOH983010:GOH983011 GEL983010:GEL983011 FUP983010:FUP983011 FKT983010:FKT983011 FAX983010:FAX983011 ERB983010:ERB983011 EHF983010:EHF983011 DXJ983010:DXJ983011 DNN983010:DNN983011 DDR983010:DDR983011 CTV983010:CTV983011 CJZ983010:CJZ983011 CAD983010:CAD983011 BQH983010:BQH983011 BGL983010:BGL983011 AWP983010:AWP983011 AMT983010:AMT983011 ACX983010:ACX983011 TB983010:TB983011 JF983010:JF983011 I983010:I983011 WVR917474:WVR917475 WLV917474:WLV917475 WBZ917474:WBZ917475 VSD917474:VSD917475 VIH917474:VIH917475 UYL917474:UYL917475 UOP917474:UOP917475 UET917474:UET917475 TUX917474:TUX917475 TLB917474:TLB917475 TBF917474:TBF917475 SRJ917474:SRJ917475 SHN917474:SHN917475 RXR917474:RXR917475 RNV917474:RNV917475 RDZ917474:RDZ917475 QUD917474:QUD917475 QKH917474:QKH917475 QAL917474:QAL917475 PQP917474:PQP917475 PGT917474:PGT917475 OWX917474:OWX917475 ONB917474:ONB917475 ODF917474:ODF917475 NTJ917474:NTJ917475 NJN917474:NJN917475 MZR917474:MZR917475 MPV917474:MPV917475 MFZ917474:MFZ917475 LWD917474:LWD917475 LMH917474:LMH917475 LCL917474:LCL917475 KSP917474:KSP917475 KIT917474:KIT917475 JYX917474:JYX917475 JPB917474:JPB917475 JFF917474:JFF917475 IVJ917474:IVJ917475 ILN917474:ILN917475 IBR917474:IBR917475 HRV917474:HRV917475 HHZ917474:HHZ917475 GYD917474:GYD917475 GOH917474:GOH917475 GEL917474:GEL917475 FUP917474:FUP917475 FKT917474:FKT917475 FAX917474:FAX917475 ERB917474:ERB917475 EHF917474:EHF917475 DXJ917474:DXJ917475 DNN917474:DNN917475 DDR917474:DDR917475 CTV917474:CTV917475 CJZ917474:CJZ917475 CAD917474:CAD917475 BQH917474:BQH917475 BGL917474:BGL917475 AWP917474:AWP917475 AMT917474:AMT917475 ACX917474:ACX917475 TB917474:TB917475 JF917474:JF917475 I917474:I917475 WVR851938:WVR851939 WLV851938:WLV851939 WBZ851938:WBZ851939 VSD851938:VSD851939 VIH851938:VIH851939 UYL851938:UYL851939 UOP851938:UOP851939 UET851938:UET851939 TUX851938:TUX851939 TLB851938:TLB851939 TBF851938:TBF851939 SRJ851938:SRJ851939 SHN851938:SHN851939 RXR851938:RXR851939 RNV851938:RNV851939 RDZ851938:RDZ851939 QUD851938:QUD851939 QKH851938:QKH851939 QAL851938:QAL851939 PQP851938:PQP851939 PGT851938:PGT851939 OWX851938:OWX851939 ONB851938:ONB851939 ODF851938:ODF851939 NTJ851938:NTJ851939 NJN851938:NJN851939 MZR851938:MZR851939 MPV851938:MPV851939 MFZ851938:MFZ851939 LWD851938:LWD851939 LMH851938:LMH851939 LCL851938:LCL851939 KSP851938:KSP851939 KIT851938:KIT851939 JYX851938:JYX851939 JPB851938:JPB851939 JFF851938:JFF851939 IVJ851938:IVJ851939 ILN851938:ILN851939 IBR851938:IBR851939 HRV851938:HRV851939 HHZ851938:HHZ851939 GYD851938:GYD851939 GOH851938:GOH851939 GEL851938:GEL851939 FUP851938:FUP851939 FKT851938:FKT851939 FAX851938:FAX851939 ERB851938:ERB851939 EHF851938:EHF851939 DXJ851938:DXJ851939 DNN851938:DNN851939 DDR851938:DDR851939 CTV851938:CTV851939 CJZ851938:CJZ851939 CAD851938:CAD851939 BQH851938:BQH851939 BGL851938:BGL851939 AWP851938:AWP851939 AMT851938:AMT851939 ACX851938:ACX851939 TB851938:TB851939 JF851938:JF851939 I851938:I851939 WVR786402:WVR786403 WLV786402:WLV786403 WBZ786402:WBZ786403 VSD786402:VSD786403 VIH786402:VIH786403 UYL786402:UYL786403 UOP786402:UOP786403 UET786402:UET786403 TUX786402:TUX786403 TLB786402:TLB786403 TBF786402:TBF786403 SRJ786402:SRJ786403 SHN786402:SHN786403 RXR786402:RXR786403 RNV786402:RNV786403 RDZ786402:RDZ786403 QUD786402:QUD786403 QKH786402:QKH786403 QAL786402:QAL786403 PQP786402:PQP786403 PGT786402:PGT786403 OWX786402:OWX786403 ONB786402:ONB786403 ODF786402:ODF786403 NTJ786402:NTJ786403 NJN786402:NJN786403 MZR786402:MZR786403 MPV786402:MPV786403 MFZ786402:MFZ786403 LWD786402:LWD786403 LMH786402:LMH786403 LCL786402:LCL786403 KSP786402:KSP786403 KIT786402:KIT786403 JYX786402:JYX786403 JPB786402:JPB786403 JFF786402:JFF786403 IVJ786402:IVJ786403 ILN786402:ILN786403 IBR786402:IBR786403 HRV786402:HRV786403 HHZ786402:HHZ786403 GYD786402:GYD786403 GOH786402:GOH786403 GEL786402:GEL786403 FUP786402:FUP786403 FKT786402:FKT786403 FAX786402:FAX786403 ERB786402:ERB786403 EHF786402:EHF786403 DXJ786402:DXJ786403 DNN786402:DNN786403 DDR786402:DDR786403 CTV786402:CTV786403 CJZ786402:CJZ786403 CAD786402:CAD786403 BQH786402:BQH786403 BGL786402:BGL786403 AWP786402:AWP786403 AMT786402:AMT786403 ACX786402:ACX786403 TB786402:TB786403 JF786402:JF786403 I786402:I786403 WVR720866:WVR720867 WLV720866:WLV720867 WBZ720866:WBZ720867 VSD720866:VSD720867 VIH720866:VIH720867 UYL720866:UYL720867 UOP720866:UOP720867 UET720866:UET720867 TUX720866:TUX720867 TLB720866:TLB720867 TBF720866:TBF720867 SRJ720866:SRJ720867 SHN720866:SHN720867 RXR720866:RXR720867 RNV720866:RNV720867 RDZ720866:RDZ720867 QUD720866:QUD720867 QKH720866:QKH720867 QAL720866:QAL720867 PQP720866:PQP720867 PGT720866:PGT720867 OWX720866:OWX720867 ONB720866:ONB720867 ODF720866:ODF720867 NTJ720866:NTJ720867 NJN720866:NJN720867 MZR720866:MZR720867 MPV720866:MPV720867 MFZ720866:MFZ720867 LWD720866:LWD720867 LMH720866:LMH720867 LCL720866:LCL720867 KSP720866:KSP720867 KIT720866:KIT720867 JYX720866:JYX720867 JPB720866:JPB720867 JFF720866:JFF720867 IVJ720866:IVJ720867 ILN720866:ILN720867 IBR720866:IBR720867 HRV720866:HRV720867 HHZ720866:HHZ720867 GYD720866:GYD720867 GOH720866:GOH720867 GEL720866:GEL720867 FUP720866:FUP720867 FKT720866:FKT720867 FAX720866:FAX720867 ERB720866:ERB720867 EHF720866:EHF720867 DXJ720866:DXJ720867 DNN720866:DNN720867 DDR720866:DDR720867 CTV720866:CTV720867 CJZ720866:CJZ720867 CAD720866:CAD720867 BQH720866:BQH720867 BGL720866:BGL720867 AWP720866:AWP720867 AMT720866:AMT720867 ACX720866:ACX720867 TB720866:TB720867 JF720866:JF720867 I720866:I720867 WVR655330:WVR655331 WLV655330:WLV655331 WBZ655330:WBZ655331 VSD655330:VSD655331 VIH655330:VIH655331 UYL655330:UYL655331 UOP655330:UOP655331 UET655330:UET655331 TUX655330:TUX655331 TLB655330:TLB655331 TBF655330:TBF655331 SRJ655330:SRJ655331 SHN655330:SHN655331 RXR655330:RXR655331 RNV655330:RNV655331 RDZ655330:RDZ655331 QUD655330:QUD655331 QKH655330:QKH655331 QAL655330:QAL655331 PQP655330:PQP655331 PGT655330:PGT655331 OWX655330:OWX655331 ONB655330:ONB655331 ODF655330:ODF655331 NTJ655330:NTJ655331 NJN655330:NJN655331 MZR655330:MZR655331 MPV655330:MPV655331 MFZ655330:MFZ655331 LWD655330:LWD655331 LMH655330:LMH655331 LCL655330:LCL655331 KSP655330:KSP655331 KIT655330:KIT655331 JYX655330:JYX655331 JPB655330:JPB655331 JFF655330:JFF655331 IVJ655330:IVJ655331 ILN655330:ILN655331 IBR655330:IBR655331 HRV655330:HRV655331 HHZ655330:HHZ655331 GYD655330:GYD655331 GOH655330:GOH655331 GEL655330:GEL655331 FUP655330:FUP655331 FKT655330:FKT655331 FAX655330:FAX655331 ERB655330:ERB655331 EHF655330:EHF655331 DXJ655330:DXJ655331 DNN655330:DNN655331 DDR655330:DDR655331 CTV655330:CTV655331 CJZ655330:CJZ655331 CAD655330:CAD655331 BQH655330:BQH655331 BGL655330:BGL655331 AWP655330:AWP655331 AMT655330:AMT655331 ACX655330:ACX655331 TB655330:TB655331 JF655330:JF655331 I655330:I655331 WVR589794:WVR589795 WLV589794:WLV589795 WBZ589794:WBZ589795 VSD589794:VSD589795 VIH589794:VIH589795 UYL589794:UYL589795 UOP589794:UOP589795 UET589794:UET589795 TUX589794:TUX589795 TLB589794:TLB589795 TBF589794:TBF589795 SRJ589794:SRJ589795 SHN589794:SHN589795 RXR589794:RXR589795 RNV589794:RNV589795 RDZ589794:RDZ589795 QUD589794:QUD589795 QKH589794:QKH589795 QAL589794:QAL589795 PQP589794:PQP589795 PGT589794:PGT589795 OWX589794:OWX589795 ONB589794:ONB589795 ODF589794:ODF589795 NTJ589794:NTJ589795 NJN589794:NJN589795 MZR589794:MZR589795 MPV589794:MPV589795 MFZ589794:MFZ589795 LWD589794:LWD589795 LMH589794:LMH589795 LCL589794:LCL589795 KSP589794:KSP589795 KIT589794:KIT589795 JYX589794:JYX589795 JPB589794:JPB589795 JFF589794:JFF589795 IVJ589794:IVJ589795 ILN589794:ILN589795 IBR589794:IBR589795 HRV589794:HRV589795 HHZ589794:HHZ589795 GYD589794:GYD589795 GOH589794:GOH589795 GEL589794:GEL589795 FUP589794:FUP589795 FKT589794:FKT589795 FAX589794:FAX589795 ERB589794:ERB589795 EHF589794:EHF589795 DXJ589794:DXJ589795 DNN589794:DNN589795 DDR589794:DDR589795 CTV589794:CTV589795 CJZ589794:CJZ589795 CAD589794:CAD589795 BQH589794:BQH589795 BGL589794:BGL589795 AWP589794:AWP589795 AMT589794:AMT589795 ACX589794:ACX589795 TB589794:TB589795 JF589794:JF589795 I589794:I589795 WVR524258:WVR524259 WLV524258:WLV524259 WBZ524258:WBZ524259 VSD524258:VSD524259 VIH524258:VIH524259 UYL524258:UYL524259 UOP524258:UOP524259 UET524258:UET524259 TUX524258:TUX524259 TLB524258:TLB524259 TBF524258:TBF524259 SRJ524258:SRJ524259 SHN524258:SHN524259 RXR524258:RXR524259 RNV524258:RNV524259 RDZ524258:RDZ524259 QUD524258:QUD524259 QKH524258:QKH524259 QAL524258:QAL524259 PQP524258:PQP524259 PGT524258:PGT524259 OWX524258:OWX524259 ONB524258:ONB524259 ODF524258:ODF524259 NTJ524258:NTJ524259 NJN524258:NJN524259 MZR524258:MZR524259 MPV524258:MPV524259 MFZ524258:MFZ524259 LWD524258:LWD524259 LMH524258:LMH524259 LCL524258:LCL524259 KSP524258:KSP524259 KIT524258:KIT524259 JYX524258:JYX524259 JPB524258:JPB524259 JFF524258:JFF524259 IVJ524258:IVJ524259 ILN524258:ILN524259 IBR524258:IBR524259 HRV524258:HRV524259 HHZ524258:HHZ524259 GYD524258:GYD524259 GOH524258:GOH524259 GEL524258:GEL524259 FUP524258:FUP524259 FKT524258:FKT524259 FAX524258:FAX524259 ERB524258:ERB524259 EHF524258:EHF524259 DXJ524258:DXJ524259 DNN524258:DNN524259 DDR524258:DDR524259 CTV524258:CTV524259 CJZ524258:CJZ524259 CAD524258:CAD524259 BQH524258:BQH524259 BGL524258:BGL524259 AWP524258:AWP524259 AMT524258:AMT524259 ACX524258:ACX524259 TB524258:TB524259 JF524258:JF524259 I524258:I524259 WVR458722:WVR458723 WLV458722:WLV458723 WBZ458722:WBZ458723 VSD458722:VSD458723 VIH458722:VIH458723 UYL458722:UYL458723 UOP458722:UOP458723 UET458722:UET458723 TUX458722:TUX458723 TLB458722:TLB458723 TBF458722:TBF458723 SRJ458722:SRJ458723 SHN458722:SHN458723 RXR458722:RXR458723 RNV458722:RNV458723 RDZ458722:RDZ458723 QUD458722:QUD458723 QKH458722:QKH458723 QAL458722:QAL458723 PQP458722:PQP458723 PGT458722:PGT458723 OWX458722:OWX458723 ONB458722:ONB458723 ODF458722:ODF458723 NTJ458722:NTJ458723 NJN458722:NJN458723 MZR458722:MZR458723 MPV458722:MPV458723 MFZ458722:MFZ458723 LWD458722:LWD458723 LMH458722:LMH458723 LCL458722:LCL458723 KSP458722:KSP458723 KIT458722:KIT458723 JYX458722:JYX458723 JPB458722:JPB458723 JFF458722:JFF458723 IVJ458722:IVJ458723 ILN458722:ILN458723 IBR458722:IBR458723 HRV458722:HRV458723 HHZ458722:HHZ458723 GYD458722:GYD458723 GOH458722:GOH458723 GEL458722:GEL458723 FUP458722:FUP458723 FKT458722:FKT458723 FAX458722:FAX458723 ERB458722:ERB458723 EHF458722:EHF458723 DXJ458722:DXJ458723 DNN458722:DNN458723 DDR458722:DDR458723 CTV458722:CTV458723 CJZ458722:CJZ458723 CAD458722:CAD458723 BQH458722:BQH458723 BGL458722:BGL458723 AWP458722:AWP458723 AMT458722:AMT458723 ACX458722:ACX458723 TB458722:TB458723 JF458722:JF458723 I458722:I458723 WVR393186:WVR393187 WLV393186:WLV393187 WBZ393186:WBZ393187 VSD393186:VSD393187 VIH393186:VIH393187 UYL393186:UYL393187 UOP393186:UOP393187 UET393186:UET393187 TUX393186:TUX393187 TLB393186:TLB393187 TBF393186:TBF393187 SRJ393186:SRJ393187 SHN393186:SHN393187 RXR393186:RXR393187 RNV393186:RNV393187 RDZ393186:RDZ393187 QUD393186:QUD393187 QKH393186:QKH393187 QAL393186:QAL393187 PQP393186:PQP393187 PGT393186:PGT393187 OWX393186:OWX393187 ONB393186:ONB393187 ODF393186:ODF393187 NTJ393186:NTJ393187 NJN393186:NJN393187 MZR393186:MZR393187 MPV393186:MPV393187 MFZ393186:MFZ393187 LWD393186:LWD393187 LMH393186:LMH393187 LCL393186:LCL393187 KSP393186:KSP393187 KIT393186:KIT393187 JYX393186:JYX393187 JPB393186:JPB393187 JFF393186:JFF393187 IVJ393186:IVJ393187 ILN393186:ILN393187 IBR393186:IBR393187 HRV393186:HRV393187 HHZ393186:HHZ393187 GYD393186:GYD393187 GOH393186:GOH393187 GEL393186:GEL393187 FUP393186:FUP393187 FKT393186:FKT393187 FAX393186:FAX393187 ERB393186:ERB393187 EHF393186:EHF393187 DXJ393186:DXJ393187 DNN393186:DNN393187 DDR393186:DDR393187 CTV393186:CTV393187 CJZ393186:CJZ393187 CAD393186:CAD393187 BQH393186:BQH393187 BGL393186:BGL393187 AWP393186:AWP393187 AMT393186:AMT393187 ACX393186:ACX393187 TB393186:TB393187 JF393186:JF393187 I393186:I393187 WVR327650:WVR327651 WLV327650:WLV327651 WBZ327650:WBZ327651 VSD327650:VSD327651 VIH327650:VIH327651 UYL327650:UYL327651 UOP327650:UOP327651 UET327650:UET327651 TUX327650:TUX327651 TLB327650:TLB327651 TBF327650:TBF327651 SRJ327650:SRJ327651 SHN327650:SHN327651 RXR327650:RXR327651 RNV327650:RNV327651 RDZ327650:RDZ327651 QUD327650:QUD327651 QKH327650:QKH327651 QAL327650:QAL327651 PQP327650:PQP327651 PGT327650:PGT327651 OWX327650:OWX327651 ONB327650:ONB327651 ODF327650:ODF327651 NTJ327650:NTJ327651 NJN327650:NJN327651 MZR327650:MZR327651 MPV327650:MPV327651 MFZ327650:MFZ327651 LWD327650:LWD327651 LMH327650:LMH327651 LCL327650:LCL327651 KSP327650:KSP327651 KIT327650:KIT327651 JYX327650:JYX327651 JPB327650:JPB327651 JFF327650:JFF327651 IVJ327650:IVJ327651 ILN327650:ILN327651 IBR327650:IBR327651 HRV327650:HRV327651 HHZ327650:HHZ327651 GYD327650:GYD327651 GOH327650:GOH327651 GEL327650:GEL327651 FUP327650:FUP327651 FKT327650:FKT327651 FAX327650:FAX327651 ERB327650:ERB327651 EHF327650:EHF327651 DXJ327650:DXJ327651 DNN327650:DNN327651 DDR327650:DDR327651 CTV327650:CTV327651 CJZ327650:CJZ327651 CAD327650:CAD327651 BQH327650:BQH327651 BGL327650:BGL327651 AWP327650:AWP327651 AMT327650:AMT327651 ACX327650:ACX327651 TB327650:TB327651 JF327650:JF327651 I327650:I327651 WVR262114:WVR262115 WLV262114:WLV262115 WBZ262114:WBZ262115 VSD262114:VSD262115 VIH262114:VIH262115 UYL262114:UYL262115 UOP262114:UOP262115 UET262114:UET262115 TUX262114:TUX262115 TLB262114:TLB262115 TBF262114:TBF262115 SRJ262114:SRJ262115 SHN262114:SHN262115 RXR262114:RXR262115 RNV262114:RNV262115 RDZ262114:RDZ262115 QUD262114:QUD262115 QKH262114:QKH262115 QAL262114:QAL262115 PQP262114:PQP262115 PGT262114:PGT262115 OWX262114:OWX262115 ONB262114:ONB262115 ODF262114:ODF262115 NTJ262114:NTJ262115 NJN262114:NJN262115 MZR262114:MZR262115 MPV262114:MPV262115 MFZ262114:MFZ262115 LWD262114:LWD262115 LMH262114:LMH262115 LCL262114:LCL262115 KSP262114:KSP262115 KIT262114:KIT262115 JYX262114:JYX262115 JPB262114:JPB262115 JFF262114:JFF262115 IVJ262114:IVJ262115 ILN262114:ILN262115 IBR262114:IBR262115 HRV262114:HRV262115 HHZ262114:HHZ262115 GYD262114:GYD262115 GOH262114:GOH262115 GEL262114:GEL262115 FUP262114:FUP262115 FKT262114:FKT262115 FAX262114:FAX262115 ERB262114:ERB262115 EHF262114:EHF262115 DXJ262114:DXJ262115 DNN262114:DNN262115 DDR262114:DDR262115 CTV262114:CTV262115 CJZ262114:CJZ262115 CAD262114:CAD262115 BQH262114:BQH262115 BGL262114:BGL262115 AWP262114:AWP262115 AMT262114:AMT262115 ACX262114:ACX262115 TB262114:TB262115 JF262114:JF262115 I262114:I262115 WVR196578:WVR196579 WLV196578:WLV196579 WBZ196578:WBZ196579 VSD196578:VSD196579 VIH196578:VIH196579 UYL196578:UYL196579 UOP196578:UOP196579 UET196578:UET196579 TUX196578:TUX196579 TLB196578:TLB196579 TBF196578:TBF196579 SRJ196578:SRJ196579 SHN196578:SHN196579 RXR196578:RXR196579 RNV196578:RNV196579 RDZ196578:RDZ196579 QUD196578:QUD196579 QKH196578:QKH196579 QAL196578:QAL196579 PQP196578:PQP196579 PGT196578:PGT196579 OWX196578:OWX196579 ONB196578:ONB196579 ODF196578:ODF196579 NTJ196578:NTJ196579 NJN196578:NJN196579 MZR196578:MZR196579 MPV196578:MPV196579 MFZ196578:MFZ196579 LWD196578:LWD196579 LMH196578:LMH196579 LCL196578:LCL196579 KSP196578:KSP196579 KIT196578:KIT196579 JYX196578:JYX196579 JPB196578:JPB196579 JFF196578:JFF196579 IVJ196578:IVJ196579 ILN196578:ILN196579 IBR196578:IBR196579 HRV196578:HRV196579 HHZ196578:HHZ196579 GYD196578:GYD196579 GOH196578:GOH196579 GEL196578:GEL196579 FUP196578:FUP196579 FKT196578:FKT196579 FAX196578:FAX196579 ERB196578:ERB196579 EHF196578:EHF196579 DXJ196578:DXJ196579 DNN196578:DNN196579 DDR196578:DDR196579 CTV196578:CTV196579 CJZ196578:CJZ196579 CAD196578:CAD196579 BQH196578:BQH196579 BGL196578:BGL196579 AWP196578:AWP196579 AMT196578:AMT196579 ACX196578:ACX196579 TB196578:TB196579 JF196578:JF196579 I196578:I196579 WVR131042:WVR131043 WLV131042:WLV131043 WBZ131042:WBZ131043 VSD131042:VSD131043 VIH131042:VIH131043 UYL131042:UYL131043 UOP131042:UOP131043 UET131042:UET131043 TUX131042:TUX131043 TLB131042:TLB131043 TBF131042:TBF131043 SRJ131042:SRJ131043 SHN131042:SHN131043 RXR131042:RXR131043 RNV131042:RNV131043 RDZ131042:RDZ131043 QUD131042:QUD131043 QKH131042:QKH131043 QAL131042:QAL131043 PQP131042:PQP131043 PGT131042:PGT131043 OWX131042:OWX131043 ONB131042:ONB131043 ODF131042:ODF131043 NTJ131042:NTJ131043 NJN131042:NJN131043 MZR131042:MZR131043 MPV131042:MPV131043 MFZ131042:MFZ131043 LWD131042:LWD131043 LMH131042:LMH131043 LCL131042:LCL131043 KSP131042:KSP131043 KIT131042:KIT131043 JYX131042:JYX131043 JPB131042:JPB131043 JFF131042:JFF131043 IVJ131042:IVJ131043 ILN131042:ILN131043 IBR131042:IBR131043 HRV131042:HRV131043 HHZ131042:HHZ131043 GYD131042:GYD131043 GOH131042:GOH131043 GEL131042:GEL131043 FUP131042:FUP131043 FKT131042:FKT131043 FAX131042:FAX131043 ERB131042:ERB131043 EHF131042:EHF131043 DXJ131042:DXJ131043 DNN131042:DNN131043 DDR131042:DDR131043 CTV131042:CTV131043 CJZ131042:CJZ131043 CAD131042:CAD131043 BQH131042:BQH131043 BGL131042:BGL131043 AWP131042:AWP131043 AMT131042:AMT131043 ACX131042:ACX131043 TB131042:TB131043 JF131042:JF131043 I131042:I131043 WVR65506:WVR65507 WLV65506:WLV65507 WBZ65506:WBZ65507 VSD65506:VSD65507 VIH65506:VIH65507 UYL65506:UYL65507 UOP65506:UOP65507 UET65506:UET65507 TUX65506:TUX65507 TLB65506:TLB65507 TBF65506:TBF65507 SRJ65506:SRJ65507 SHN65506:SHN65507 RXR65506:RXR65507 RNV65506:RNV65507 RDZ65506:RDZ65507 QUD65506:QUD65507 QKH65506:QKH65507 QAL65506:QAL65507 PQP65506:PQP65507 PGT65506:PGT65507 OWX65506:OWX65507 ONB65506:ONB65507 ODF65506:ODF65507 NTJ65506:NTJ65507 NJN65506:NJN65507 MZR65506:MZR65507 MPV65506:MPV65507 MFZ65506:MFZ65507 LWD65506:LWD65507 LMH65506:LMH65507 LCL65506:LCL65507 KSP65506:KSP65507 KIT65506:KIT65507 JYX65506:JYX65507 JPB65506:JPB65507 JFF65506:JFF65507 IVJ65506:IVJ65507 ILN65506:ILN65507 IBR65506:IBR65507 HRV65506:HRV65507 HHZ65506:HHZ65507 GYD65506:GYD65507 GOH65506:GOH65507 GEL65506:GEL65507 FUP65506:FUP65507 FKT65506:FKT65507 FAX65506:FAX65507 ERB65506:ERB65507 EHF65506:EHF65507 DXJ65506:DXJ65507 DNN65506:DNN65507 DDR65506:DDR65507 CTV65506:CTV65507 CJZ65506:CJZ65507 CAD65506:CAD65507 BQH65506:BQH65507 BGL65506:BGL65507 AWP65506:AWP65507 AMT65506:AMT65507 ACX65506:ACX65507 TB65506:TB65507 JF65506:JF65507 I65506:I65507 WVR983118:WVR983122 WLV983118:WLV983122 WBZ983118:WBZ983122 VSD983118:VSD983122 VIH983118:VIH983122 UYL983118:UYL983122 UOP983118:UOP983122 UET983118:UET983122 TUX983118:TUX983122 TLB983118:TLB983122 TBF983118:TBF983122 SRJ983118:SRJ983122 SHN983118:SHN983122 RXR983118:RXR983122 RNV983118:RNV983122 RDZ983118:RDZ983122 QUD983118:QUD983122 QKH983118:QKH983122 QAL983118:QAL983122 PQP983118:PQP983122 PGT983118:PGT983122 OWX983118:OWX983122 ONB983118:ONB983122 ODF983118:ODF983122 NTJ983118:NTJ983122 NJN983118:NJN983122 MZR983118:MZR983122 MPV983118:MPV983122 MFZ983118:MFZ983122 LWD983118:LWD983122 LMH983118:LMH983122 LCL983118:LCL983122 KSP983118:KSP983122 KIT983118:KIT983122 JYX983118:JYX983122 JPB983118:JPB983122 JFF983118:JFF983122 IVJ983118:IVJ983122 ILN983118:ILN983122 IBR983118:IBR983122 HRV983118:HRV983122 HHZ983118:HHZ983122 GYD983118:GYD983122 GOH983118:GOH983122 GEL983118:GEL983122 FUP983118:FUP983122 FKT983118:FKT983122 FAX983118:FAX983122 ERB983118:ERB983122 EHF983118:EHF983122 DXJ983118:DXJ983122 DNN983118:DNN983122 DDR983118:DDR983122 CTV983118:CTV983122 CJZ983118:CJZ983122 CAD983118:CAD983122 BQH983118:BQH983122 BGL983118:BGL983122 AWP983118:AWP983122 AMT983118:AMT983122 ACX983118:ACX983122 TB983118:TB983122 JF983118:JF983122 I983118:I983122 WVR917582:WVR917586 WLV917582:WLV917586 WBZ917582:WBZ917586 VSD917582:VSD917586 VIH917582:VIH917586 UYL917582:UYL917586 UOP917582:UOP917586 UET917582:UET917586 TUX917582:TUX917586 TLB917582:TLB917586 TBF917582:TBF917586 SRJ917582:SRJ917586 SHN917582:SHN917586 RXR917582:RXR917586 RNV917582:RNV917586 RDZ917582:RDZ917586 QUD917582:QUD917586 QKH917582:QKH917586 QAL917582:QAL917586 PQP917582:PQP917586 PGT917582:PGT917586 OWX917582:OWX917586 ONB917582:ONB917586 ODF917582:ODF917586 NTJ917582:NTJ917586 NJN917582:NJN917586 MZR917582:MZR917586 MPV917582:MPV917586 MFZ917582:MFZ917586 LWD917582:LWD917586 LMH917582:LMH917586 LCL917582:LCL917586 KSP917582:KSP917586 KIT917582:KIT917586 JYX917582:JYX917586 JPB917582:JPB917586 JFF917582:JFF917586 IVJ917582:IVJ917586 ILN917582:ILN917586 IBR917582:IBR917586 HRV917582:HRV917586 HHZ917582:HHZ917586 GYD917582:GYD917586 GOH917582:GOH917586 GEL917582:GEL917586 FUP917582:FUP917586 FKT917582:FKT917586 FAX917582:FAX917586 ERB917582:ERB917586 EHF917582:EHF917586 DXJ917582:DXJ917586 DNN917582:DNN917586 DDR917582:DDR917586 CTV917582:CTV917586 CJZ917582:CJZ917586 CAD917582:CAD917586 BQH917582:BQH917586 BGL917582:BGL917586 AWP917582:AWP917586 AMT917582:AMT917586 ACX917582:ACX917586 TB917582:TB917586 JF917582:JF917586 I917582:I917586 WVR852046:WVR852050 WLV852046:WLV852050 WBZ852046:WBZ852050 VSD852046:VSD852050 VIH852046:VIH852050 UYL852046:UYL852050 UOP852046:UOP852050 UET852046:UET852050 TUX852046:TUX852050 TLB852046:TLB852050 TBF852046:TBF852050 SRJ852046:SRJ852050 SHN852046:SHN852050 RXR852046:RXR852050 RNV852046:RNV852050 RDZ852046:RDZ852050 QUD852046:QUD852050 QKH852046:QKH852050 QAL852046:QAL852050 PQP852046:PQP852050 PGT852046:PGT852050 OWX852046:OWX852050 ONB852046:ONB852050 ODF852046:ODF852050 NTJ852046:NTJ852050 NJN852046:NJN852050 MZR852046:MZR852050 MPV852046:MPV852050 MFZ852046:MFZ852050 LWD852046:LWD852050 LMH852046:LMH852050 LCL852046:LCL852050 KSP852046:KSP852050 KIT852046:KIT852050 JYX852046:JYX852050 JPB852046:JPB852050 JFF852046:JFF852050 IVJ852046:IVJ852050 ILN852046:ILN852050 IBR852046:IBR852050 HRV852046:HRV852050 HHZ852046:HHZ852050 GYD852046:GYD852050 GOH852046:GOH852050 GEL852046:GEL852050 FUP852046:FUP852050 FKT852046:FKT852050 FAX852046:FAX852050 ERB852046:ERB852050 EHF852046:EHF852050 DXJ852046:DXJ852050 DNN852046:DNN852050 DDR852046:DDR852050 CTV852046:CTV852050 CJZ852046:CJZ852050 CAD852046:CAD852050 BQH852046:BQH852050 BGL852046:BGL852050 AWP852046:AWP852050 AMT852046:AMT852050 ACX852046:ACX852050 TB852046:TB852050 JF852046:JF852050 I852046:I852050 WVR786510:WVR786514 WLV786510:WLV786514 WBZ786510:WBZ786514 VSD786510:VSD786514 VIH786510:VIH786514 UYL786510:UYL786514 UOP786510:UOP786514 UET786510:UET786514 TUX786510:TUX786514 TLB786510:TLB786514 TBF786510:TBF786514 SRJ786510:SRJ786514 SHN786510:SHN786514 RXR786510:RXR786514 RNV786510:RNV786514 RDZ786510:RDZ786514 QUD786510:QUD786514 QKH786510:QKH786514 QAL786510:QAL786514 PQP786510:PQP786514 PGT786510:PGT786514 OWX786510:OWX786514 ONB786510:ONB786514 ODF786510:ODF786514 NTJ786510:NTJ786514 NJN786510:NJN786514 MZR786510:MZR786514 MPV786510:MPV786514 MFZ786510:MFZ786514 LWD786510:LWD786514 LMH786510:LMH786514 LCL786510:LCL786514 KSP786510:KSP786514 KIT786510:KIT786514 JYX786510:JYX786514 JPB786510:JPB786514 JFF786510:JFF786514 IVJ786510:IVJ786514 ILN786510:ILN786514 IBR786510:IBR786514 HRV786510:HRV786514 HHZ786510:HHZ786514 GYD786510:GYD786514 GOH786510:GOH786514 GEL786510:GEL786514 FUP786510:FUP786514 FKT786510:FKT786514 FAX786510:FAX786514 ERB786510:ERB786514 EHF786510:EHF786514 DXJ786510:DXJ786514 DNN786510:DNN786514 DDR786510:DDR786514 CTV786510:CTV786514 CJZ786510:CJZ786514 CAD786510:CAD786514 BQH786510:BQH786514 BGL786510:BGL786514 AWP786510:AWP786514 AMT786510:AMT786514 ACX786510:ACX786514 TB786510:TB786514 JF786510:JF786514 I786510:I786514 WVR720974:WVR720978 WLV720974:WLV720978 WBZ720974:WBZ720978 VSD720974:VSD720978 VIH720974:VIH720978 UYL720974:UYL720978 UOP720974:UOP720978 UET720974:UET720978 TUX720974:TUX720978 TLB720974:TLB720978 TBF720974:TBF720978 SRJ720974:SRJ720978 SHN720974:SHN720978 RXR720974:RXR720978 RNV720974:RNV720978 RDZ720974:RDZ720978 QUD720974:QUD720978 QKH720974:QKH720978 QAL720974:QAL720978 PQP720974:PQP720978 PGT720974:PGT720978 OWX720974:OWX720978 ONB720974:ONB720978 ODF720974:ODF720978 NTJ720974:NTJ720978 NJN720974:NJN720978 MZR720974:MZR720978 MPV720974:MPV720978 MFZ720974:MFZ720978 LWD720974:LWD720978 LMH720974:LMH720978 LCL720974:LCL720978 KSP720974:KSP720978 KIT720974:KIT720978 JYX720974:JYX720978 JPB720974:JPB720978 JFF720974:JFF720978 IVJ720974:IVJ720978 ILN720974:ILN720978 IBR720974:IBR720978 HRV720974:HRV720978 HHZ720974:HHZ720978 GYD720974:GYD720978 GOH720974:GOH720978 GEL720974:GEL720978 FUP720974:FUP720978 FKT720974:FKT720978 FAX720974:FAX720978 ERB720974:ERB720978 EHF720974:EHF720978 DXJ720974:DXJ720978 DNN720974:DNN720978 DDR720974:DDR720978 CTV720974:CTV720978 CJZ720974:CJZ720978 CAD720974:CAD720978 BQH720974:BQH720978 BGL720974:BGL720978 AWP720974:AWP720978 AMT720974:AMT720978 ACX720974:ACX720978 TB720974:TB720978 JF720974:JF720978 I720974:I720978 WVR655438:WVR655442 WLV655438:WLV655442 WBZ655438:WBZ655442 VSD655438:VSD655442 VIH655438:VIH655442 UYL655438:UYL655442 UOP655438:UOP655442 UET655438:UET655442 TUX655438:TUX655442 TLB655438:TLB655442 TBF655438:TBF655442 SRJ655438:SRJ655442 SHN655438:SHN655442 RXR655438:RXR655442 RNV655438:RNV655442 RDZ655438:RDZ655442 QUD655438:QUD655442 QKH655438:QKH655442 QAL655438:QAL655442 PQP655438:PQP655442 PGT655438:PGT655442 OWX655438:OWX655442 ONB655438:ONB655442 ODF655438:ODF655442 NTJ655438:NTJ655442 NJN655438:NJN655442 MZR655438:MZR655442 MPV655438:MPV655442 MFZ655438:MFZ655442 LWD655438:LWD655442 LMH655438:LMH655442 LCL655438:LCL655442 KSP655438:KSP655442 KIT655438:KIT655442 JYX655438:JYX655442 JPB655438:JPB655442 JFF655438:JFF655442 IVJ655438:IVJ655442 ILN655438:ILN655442 IBR655438:IBR655442 HRV655438:HRV655442 HHZ655438:HHZ655442 GYD655438:GYD655442 GOH655438:GOH655442 GEL655438:GEL655442 FUP655438:FUP655442 FKT655438:FKT655442 FAX655438:FAX655442 ERB655438:ERB655442 EHF655438:EHF655442 DXJ655438:DXJ655442 DNN655438:DNN655442 DDR655438:DDR655442 CTV655438:CTV655442 CJZ655438:CJZ655442 CAD655438:CAD655442 BQH655438:BQH655442 BGL655438:BGL655442 AWP655438:AWP655442 AMT655438:AMT655442 ACX655438:ACX655442 TB655438:TB655442 JF655438:JF655442 I655438:I655442 WVR589902:WVR589906 WLV589902:WLV589906 WBZ589902:WBZ589906 VSD589902:VSD589906 VIH589902:VIH589906 UYL589902:UYL589906 UOP589902:UOP589906 UET589902:UET589906 TUX589902:TUX589906 TLB589902:TLB589906 TBF589902:TBF589906 SRJ589902:SRJ589906 SHN589902:SHN589906 RXR589902:RXR589906 RNV589902:RNV589906 RDZ589902:RDZ589906 QUD589902:QUD589906 QKH589902:QKH589906 QAL589902:QAL589906 PQP589902:PQP589906 PGT589902:PGT589906 OWX589902:OWX589906 ONB589902:ONB589906 ODF589902:ODF589906 NTJ589902:NTJ589906 NJN589902:NJN589906 MZR589902:MZR589906 MPV589902:MPV589906 MFZ589902:MFZ589906 LWD589902:LWD589906 LMH589902:LMH589906 LCL589902:LCL589906 KSP589902:KSP589906 KIT589902:KIT589906 JYX589902:JYX589906 JPB589902:JPB589906 JFF589902:JFF589906 IVJ589902:IVJ589906 ILN589902:ILN589906 IBR589902:IBR589906 HRV589902:HRV589906 HHZ589902:HHZ589906 GYD589902:GYD589906 GOH589902:GOH589906 GEL589902:GEL589906 FUP589902:FUP589906 FKT589902:FKT589906 FAX589902:FAX589906 ERB589902:ERB589906 EHF589902:EHF589906 DXJ589902:DXJ589906 DNN589902:DNN589906 DDR589902:DDR589906 CTV589902:CTV589906 CJZ589902:CJZ589906 CAD589902:CAD589906 BQH589902:BQH589906 BGL589902:BGL589906 AWP589902:AWP589906 AMT589902:AMT589906 ACX589902:ACX589906 TB589902:TB589906 JF589902:JF589906 I589902:I589906 WVR524366:WVR524370 WLV524366:WLV524370 WBZ524366:WBZ524370 VSD524366:VSD524370 VIH524366:VIH524370 UYL524366:UYL524370 UOP524366:UOP524370 UET524366:UET524370 TUX524366:TUX524370 TLB524366:TLB524370 TBF524366:TBF524370 SRJ524366:SRJ524370 SHN524366:SHN524370 RXR524366:RXR524370 RNV524366:RNV524370 RDZ524366:RDZ524370 QUD524366:QUD524370 QKH524366:QKH524370 QAL524366:QAL524370 PQP524366:PQP524370 PGT524366:PGT524370 OWX524366:OWX524370 ONB524366:ONB524370 ODF524366:ODF524370 NTJ524366:NTJ524370 NJN524366:NJN524370 MZR524366:MZR524370 MPV524366:MPV524370 MFZ524366:MFZ524370 LWD524366:LWD524370 LMH524366:LMH524370 LCL524366:LCL524370 KSP524366:KSP524370 KIT524366:KIT524370 JYX524366:JYX524370 JPB524366:JPB524370 JFF524366:JFF524370 IVJ524366:IVJ524370 ILN524366:ILN524370 IBR524366:IBR524370 HRV524366:HRV524370 HHZ524366:HHZ524370 GYD524366:GYD524370 GOH524366:GOH524370 GEL524366:GEL524370 FUP524366:FUP524370 FKT524366:FKT524370 FAX524366:FAX524370 ERB524366:ERB524370 EHF524366:EHF524370 DXJ524366:DXJ524370 DNN524366:DNN524370 DDR524366:DDR524370 CTV524366:CTV524370 CJZ524366:CJZ524370 CAD524366:CAD524370 BQH524366:BQH524370 BGL524366:BGL524370 AWP524366:AWP524370 AMT524366:AMT524370 ACX524366:ACX524370 TB524366:TB524370 JF524366:JF524370 I524366:I524370 WVR458830:WVR458834 WLV458830:WLV458834 WBZ458830:WBZ458834 VSD458830:VSD458834 VIH458830:VIH458834 UYL458830:UYL458834 UOP458830:UOP458834 UET458830:UET458834 TUX458830:TUX458834 TLB458830:TLB458834 TBF458830:TBF458834 SRJ458830:SRJ458834 SHN458830:SHN458834 RXR458830:RXR458834 RNV458830:RNV458834 RDZ458830:RDZ458834 QUD458830:QUD458834 QKH458830:QKH458834 QAL458830:QAL458834 PQP458830:PQP458834 PGT458830:PGT458834 OWX458830:OWX458834 ONB458830:ONB458834 ODF458830:ODF458834 NTJ458830:NTJ458834 NJN458830:NJN458834 MZR458830:MZR458834 MPV458830:MPV458834 MFZ458830:MFZ458834 LWD458830:LWD458834 LMH458830:LMH458834 LCL458830:LCL458834 KSP458830:KSP458834 KIT458830:KIT458834 JYX458830:JYX458834 JPB458830:JPB458834 JFF458830:JFF458834 IVJ458830:IVJ458834 ILN458830:ILN458834 IBR458830:IBR458834 HRV458830:HRV458834 HHZ458830:HHZ458834 GYD458830:GYD458834 GOH458830:GOH458834 GEL458830:GEL458834 FUP458830:FUP458834 FKT458830:FKT458834 FAX458830:FAX458834 ERB458830:ERB458834 EHF458830:EHF458834 DXJ458830:DXJ458834 DNN458830:DNN458834 DDR458830:DDR458834 CTV458830:CTV458834 CJZ458830:CJZ458834 CAD458830:CAD458834 BQH458830:BQH458834 BGL458830:BGL458834 AWP458830:AWP458834 AMT458830:AMT458834 ACX458830:ACX458834 TB458830:TB458834 JF458830:JF458834 I458830:I458834 WVR393294:WVR393298 WLV393294:WLV393298 WBZ393294:WBZ393298 VSD393294:VSD393298 VIH393294:VIH393298 UYL393294:UYL393298 UOP393294:UOP393298 UET393294:UET393298 TUX393294:TUX393298 TLB393294:TLB393298 TBF393294:TBF393298 SRJ393294:SRJ393298 SHN393294:SHN393298 RXR393294:RXR393298 RNV393294:RNV393298 RDZ393294:RDZ393298 QUD393294:QUD393298 QKH393294:QKH393298 QAL393294:QAL393298 PQP393294:PQP393298 PGT393294:PGT393298 OWX393294:OWX393298 ONB393294:ONB393298 ODF393294:ODF393298 NTJ393294:NTJ393298 NJN393294:NJN393298 MZR393294:MZR393298 MPV393294:MPV393298 MFZ393294:MFZ393298 LWD393294:LWD393298 LMH393294:LMH393298 LCL393294:LCL393298 KSP393294:KSP393298 KIT393294:KIT393298 JYX393294:JYX393298 JPB393294:JPB393298 JFF393294:JFF393298 IVJ393294:IVJ393298 ILN393294:ILN393298 IBR393294:IBR393298 HRV393294:HRV393298 HHZ393294:HHZ393298 GYD393294:GYD393298 GOH393294:GOH393298 GEL393294:GEL393298 FUP393294:FUP393298 FKT393294:FKT393298 FAX393294:FAX393298 ERB393294:ERB393298 EHF393294:EHF393298 DXJ393294:DXJ393298 DNN393294:DNN393298 DDR393294:DDR393298 CTV393294:CTV393298 CJZ393294:CJZ393298 CAD393294:CAD393298 BQH393294:BQH393298 BGL393294:BGL393298 AWP393294:AWP393298 AMT393294:AMT393298 ACX393294:ACX393298 TB393294:TB393298 JF393294:JF393298 I393294:I393298 WVR327758:WVR327762 WLV327758:WLV327762 WBZ327758:WBZ327762 VSD327758:VSD327762 VIH327758:VIH327762 UYL327758:UYL327762 UOP327758:UOP327762 UET327758:UET327762 TUX327758:TUX327762 TLB327758:TLB327762 TBF327758:TBF327762 SRJ327758:SRJ327762 SHN327758:SHN327762 RXR327758:RXR327762 RNV327758:RNV327762 RDZ327758:RDZ327762 QUD327758:QUD327762 QKH327758:QKH327762 QAL327758:QAL327762 PQP327758:PQP327762 PGT327758:PGT327762 OWX327758:OWX327762 ONB327758:ONB327762 ODF327758:ODF327762 NTJ327758:NTJ327762 NJN327758:NJN327762 MZR327758:MZR327762 MPV327758:MPV327762 MFZ327758:MFZ327762 LWD327758:LWD327762 LMH327758:LMH327762 LCL327758:LCL327762 KSP327758:KSP327762 KIT327758:KIT327762 JYX327758:JYX327762 JPB327758:JPB327762 JFF327758:JFF327762 IVJ327758:IVJ327762 ILN327758:ILN327762 IBR327758:IBR327762 HRV327758:HRV327762 HHZ327758:HHZ327762 GYD327758:GYD327762 GOH327758:GOH327762 GEL327758:GEL327762 FUP327758:FUP327762 FKT327758:FKT327762 FAX327758:FAX327762 ERB327758:ERB327762 EHF327758:EHF327762 DXJ327758:DXJ327762 DNN327758:DNN327762 DDR327758:DDR327762 CTV327758:CTV327762 CJZ327758:CJZ327762 CAD327758:CAD327762 BQH327758:BQH327762 BGL327758:BGL327762 AWP327758:AWP327762 AMT327758:AMT327762 ACX327758:ACX327762 TB327758:TB327762 JF327758:JF327762 I327758:I327762 WVR262222:WVR262226 WLV262222:WLV262226 WBZ262222:WBZ262226 VSD262222:VSD262226 VIH262222:VIH262226 UYL262222:UYL262226 UOP262222:UOP262226 UET262222:UET262226 TUX262222:TUX262226 TLB262222:TLB262226 TBF262222:TBF262226 SRJ262222:SRJ262226 SHN262222:SHN262226 RXR262222:RXR262226 RNV262222:RNV262226 RDZ262222:RDZ262226 QUD262222:QUD262226 QKH262222:QKH262226 QAL262222:QAL262226 PQP262222:PQP262226 PGT262222:PGT262226 OWX262222:OWX262226 ONB262222:ONB262226 ODF262222:ODF262226 NTJ262222:NTJ262226 NJN262222:NJN262226 MZR262222:MZR262226 MPV262222:MPV262226 MFZ262222:MFZ262226 LWD262222:LWD262226 LMH262222:LMH262226 LCL262222:LCL262226 KSP262222:KSP262226 KIT262222:KIT262226 JYX262222:JYX262226 JPB262222:JPB262226 JFF262222:JFF262226 IVJ262222:IVJ262226 ILN262222:ILN262226 IBR262222:IBR262226 HRV262222:HRV262226 HHZ262222:HHZ262226 GYD262222:GYD262226 GOH262222:GOH262226 GEL262222:GEL262226 FUP262222:FUP262226 FKT262222:FKT262226 FAX262222:FAX262226 ERB262222:ERB262226 EHF262222:EHF262226 DXJ262222:DXJ262226 DNN262222:DNN262226 DDR262222:DDR262226 CTV262222:CTV262226 CJZ262222:CJZ262226 CAD262222:CAD262226 BQH262222:BQH262226 BGL262222:BGL262226 AWP262222:AWP262226 AMT262222:AMT262226 ACX262222:ACX262226 TB262222:TB262226 JF262222:JF262226 I262222:I262226 WVR196686:WVR196690 WLV196686:WLV196690 WBZ196686:WBZ196690 VSD196686:VSD196690 VIH196686:VIH196690 UYL196686:UYL196690 UOP196686:UOP196690 UET196686:UET196690 TUX196686:TUX196690 TLB196686:TLB196690 TBF196686:TBF196690 SRJ196686:SRJ196690 SHN196686:SHN196690 RXR196686:RXR196690 RNV196686:RNV196690 RDZ196686:RDZ196690 QUD196686:QUD196690 QKH196686:QKH196690 QAL196686:QAL196690 PQP196686:PQP196690 PGT196686:PGT196690 OWX196686:OWX196690 ONB196686:ONB196690 ODF196686:ODF196690 NTJ196686:NTJ196690 NJN196686:NJN196690 MZR196686:MZR196690 MPV196686:MPV196690 MFZ196686:MFZ196690 LWD196686:LWD196690 LMH196686:LMH196690 LCL196686:LCL196690 KSP196686:KSP196690 KIT196686:KIT196690 JYX196686:JYX196690 JPB196686:JPB196690 JFF196686:JFF196690 IVJ196686:IVJ196690 ILN196686:ILN196690 IBR196686:IBR196690 HRV196686:HRV196690 HHZ196686:HHZ196690 GYD196686:GYD196690 GOH196686:GOH196690 GEL196686:GEL196690 FUP196686:FUP196690 FKT196686:FKT196690 FAX196686:FAX196690 ERB196686:ERB196690 EHF196686:EHF196690 DXJ196686:DXJ196690 DNN196686:DNN196690 DDR196686:DDR196690 CTV196686:CTV196690 CJZ196686:CJZ196690 CAD196686:CAD196690 BQH196686:BQH196690 BGL196686:BGL196690 AWP196686:AWP196690 AMT196686:AMT196690 ACX196686:ACX196690 TB196686:TB196690 JF196686:JF196690 I196686:I196690 WVR131150:WVR131154 WLV131150:WLV131154 WBZ131150:WBZ131154 VSD131150:VSD131154 VIH131150:VIH131154 UYL131150:UYL131154 UOP131150:UOP131154 UET131150:UET131154 TUX131150:TUX131154 TLB131150:TLB131154 TBF131150:TBF131154 SRJ131150:SRJ131154 SHN131150:SHN131154 RXR131150:RXR131154 RNV131150:RNV131154 RDZ131150:RDZ131154 QUD131150:QUD131154 QKH131150:QKH131154 QAL131150:QAL131154 PQP131150:PQP131154 PGT131150:PGT131154 OWX131150:OWX131154 ONB131150:ONB131154 ODF131150:ODF131154 NTJ131150:NTJ131154 NJN131150:NJN131154 MZR131150:MZR131154 MPV131150:MPV131154 MFZ131150:MFZ131154 LWD131150:LWD131154 LMH131150:LMH131154 LCL131150:LCL131154 KSP131150:KSP131154 KIT131150:KIT131154 JYX131150:JYX131154 JPB131150:JPB131154 JFF131150:JFF131154 IVJ131150:IVJ131154 ILN131150:ILN131154 IBR131150:IBR131154 HRV131150:HRV131154 HHZ131150:HHZ131154 GYD131150:GYD131154 GOH131150:GOH131154 GEL131150:GEL131154 FUP131150:FUP131154 FKT131150:FKT131154 FAX131150:FAX131154 ERB131150:ERB131154 EHF131150:EHF131154 DXJ131150:DXJ131154 DNN131150:DNN131154 DDR131150:DDR131154 CTV131150:CTV131154 CJZ131150:CJZ131154 CAD131150:CAD131154 BQH131150:BQH131154 BGL131150:BGL131154 AWP131150:AWP131154 AMT131150:AMT131154 ACX131150:ACX131154 TB131150:TB131154 JF131150:JF131154 I131150:I131154 WVR65614:WVR65618 WLV65614:WLV65618 WBZ65614:WBZ65618 VSD65614:VSD65618 VIH65614:VIH65618 UYL65614:UYL65618 UOP65614:UOP65618 UET65614:UET65618 TUX65614:TUX65618 TLB65614:TLB65618 TBF65614:TBF65618 SRJ65614:SRJ65618 SHN65614:SHN65618 RXR65614:RXR65618 RNV65614:RNV65618 RDZ65614:RDZ65618 QUD65614:QUD65618 QKH65614:QKH65618 QAL65614:QAL65618 PQP65614:PQP65618 PGT65614:PGT65618 OWX65614:OWX65618 ONB65614:ONB65618 ODF65614:ODF65618 NTJ65614:NTJ65618 NJN65614:NJN65618 MZR65614:MZR65618 MPV65614:MPV65618 MFZ65614:MFZ65618 LWD65614:LWD65618 LMH65614:LMH65618 LCL65614:LCL65618 KSP65614:KSP65618 KIT65614:KIT65618 JYX65614:JYX65618 JPB65614:JPB65618 JFF65614:JFF65618 IVJ65614:IVJ65618 ILN65614:ILN65618 IBR65614:IBR65618 HRV65614:HRV65618 HHZ65614:HHZ65618 GYD65614:GYD65618 GOH65614:GOH65618 GEL65614:GEL65618 FUP65614:FUP65618 FKT65614:FKT65618 FAX65614:FAX65618 ERB65614:ERB65618 EHF65614:EHF65618 DXJ65614:DXJ65618 DNN65614:DNN65618 DDR65614:DDR65618 CTV65614:CTV65618 CJZ65614:CJZ65618 CAD65614:CAD65618 BQH65614:BQH65618 BGL65614:BGL65618 AWP65614:AWP65618 AMT65614:AMT65618 ACX65614:ACX65618 TB65614:TB65618 JF65614:JF65618 I65614:I65618 WVR983063:WVR983064 WLV983063:WLV983064 WBZ983063:WBZ983064 VSD983063:VSD983064 VIH983063:VIH983064 UYL983063:UYL983064 UOP983063:UOP983064 UET983063:UET983064 TUX983063:TUX983064 TLB983063:TLB983064 TBF983063:TBF983064 SRJ983063:SRJ983064 SHN983063:SHN983064 RXR983063:RXR983064 RNV983063:RNV983064 RDZ983063:RDZ983064 QUD983063:QUD983064 QKH983063:QKH983064 QAL983063:QAL983064 PQP983063:PQP983064 PGT983063:PGT983064 OWX983063:OWX983064 ONB983063:ONB983064 ODF983063:ODF983064 NTJ983063:NTJ983064 NJN983063:NJN983064 MZR983063:MZR983064 MPV983063:MPV983064 MFZ983063:MFZ983064 LWD983063:LWD983064 LMH983063:LMH983064 LCL983063:LCL983064 KSP983063:KSP983064 KIT983063:KIT983064 JYX983063:JYX983064 JPB983063:JPB983064 JFF983063:JFF983064 IVJ983063:IVJ983064 ILN983063:ILN983064 IBR983063:IBR983064 HRV983063:HRV983064 HHZ983063:HHZ983064 GYD983063:GYD983064 GOH983063:GOH983064 GEL983063:GEL983064 FUP983063:FUP983064 FKT983063:FKT983064 FAX983063:FAX983064 ERB983063:ERB983064 EHF983063:EHF983064 DXJ983063:DXJ983064 DNN983063:DNN983064 DDR983063:DDR983064 CTV983063:CTV983064 CJZ983063:CJZ983064 CAD983063:CAD983064 BQH983063:BQH983064 BGL983063:BGL983064 AWP983063:AWP983064 AMT983063:AMT983064 ACX983063:ACX983064 TB983063:TB983064 JF983063:JF983064 I983063:I983064 WVR917527:WVR917528 WLV917527:WLV917528 WBZ917527:WBZ917528 VSD917527:VSD917528 VIH917527:VIH917528 UYL917527:UYL917528 UOP917527:UOP917528 UET917527:UET917528 TUX917527:TUX917528 TLB917527:TLB917528 TBF917527:TBF917528 SRJ917527:SRJ917528 SHN917527:SHN917528 RXR917527:RXR917528 RNV917527:RNV917528 RDZ917527:RDZ917528 QUD917527:QUD917528 QKH917527:QKH917528 QAL917527:QAL917528 PQP917527:PQP917528 PGT917527:PGT917528 OWX917527:OWX917528 ONB917527:ONB917528 ODF917527:ODF917528 NTJ917527:NTJ917528 NJN917527:NJN917528 MZR917527:MZR917528 MPV917527:MPV917528 MFZ917527:MFZ917528 LWD917527:LWD917528 LMH917527:LMH917528 LCL917527:LCL917528 KSP917527:KSP917528 KIT917527:KIT917528 JYX917527:JYX917528 JPB917527:JPB917528 JFF917527:JFF917528 IVJ917527:IVJ917528 ILN917527:ILN917528 IBR917527:IBR917528 HRV917527:HRV917528 HHZ917527:HHZ917528 GYD917527:GYD917528 GOH917527:GOH917528 GEL917527:GEL917528 FUP917527:FUP917528 FKT917527:FKT917528 FAX917527:FAX917528 ERB917527:ERB917528 EHF917527:EHF917528 DXJ917527:DXJ917528 DNN917527:DNN917528 DDR917527:DDR917528 CTV917527:CTV917528 CJZ917527:CJZ917528 CAD917527:CAD917528 BQH917527:BQH917528 BGL917527:BGL917528 AWP917527:AWP917528 AMT917527:AMT917528 ACX917527:ACX917528 TB917527:TB917528 JF917527:JF917528 I917527:I917528 WVR851991:WVR851992 WLV851991:WLV851992 WBZ851991:WBZ851992 VSD851991:VSD851992 VIH851991:VIH851992 UYL851991:UYL851992 UOP851991:UOP851992 UET851991:UET851992 TUX851991:TUX851992 TLB851991:TLB851992 TBF851991:TBF851992 SRJ851991:SRJ851992 SHN851991:SHN851992 RXR851991:RXR851992 RNV851991:RNV851992 RDZ851991:RDZ851992 QUD851991:QUD851992 QKH851991:QKH851992 QAL851991:QAL851992 PQP851991:PQP851992 PGT851991:PGT851992 OWX851991:OWX851992 ONB851991:ONB851992 ODF851991:ODF851992 NTJ851991:NTJ851992 NJN851991:NJN851992 MZR851991:MZR851992 MPV851991:MPV851992 MFZ851991:MFZ851992 LWD851991:LWD851992 LMH851991:LMH851992 LCL851991:LCL851992 KSP851991:KSP851992 KIT851991:KIT851992 JYX851991:JYX851992 JPB851991:JPB851992 JFF851991:JFF851992 IVJ851991:IVJ851992 ILN851991:ILN851992 IBR851991:IBR851992 HRV851991:HRV851992 HHZ851991:HHZ851992 GYD851991:GYD851992 GOH851991:GOH851992 GEL851991:GEL851992 FUP851991:FUP851992 FKT851991:FKT851992 FAX851991:FAX851992 ERB851991:ERB851992 EHF851991:EHF851992 DXJ851991:DXJ851992 DNN851991:DNN851992 DDR851991:DDR851992 CTV851991:CTV851992 CJZ851991:CJZ851992 CAD851991:CAD851992 BQH851991:BQH851992 BGL851991:BGL851992 AWP851991:AWP851992 AMT851991:AMT851992 ACX851991:ACX851992 TB851991:TB851992 JF851991:JF851992 I851991:I851992 WVR786455:WVR786456 WLV786455:WLV786456 WBZ786455:WBZ786456 VSD786455:VSD786456 VIH786455:VIH786456 UYL786455:UYL786456 UOP786455:UOP786456 UET786455:UET786456 TUX786455:TUX786456 TLB786455:TLB786456 TBF786455:TBF786456 SRJ786455:SRJ786456 SHN786455:SHN786456 RXR786455:RXR786456 RNV786455:RNV786456 RDZ786455:RDZ786456 QUD786455:QUD786456 QKH786455:QKH786456 QAL786455:QAL786456 PQP786455:PQP786456 PGT786455:PGT786456 OWX786455:OWX786456 ONB786455:ONB786456 ODF786455:ODF786456 NTJ786455:NTJ786456 NJN786455:NJN786456 MZR786455:MZR786456 MPV786455:MPV786456 MFZ786455:MFZ786456 LWD786455:LWD786456 LMH786455:LMH786456 LCL786455:LCL786456 KSP786455:KSP786456 KIT786455:KIT786456 JYX786455:JYX786456 JPB786455:JPB786456 JFF786455:JFF786456 IVJ786455:IVJ786456 ILN786455:ILN786456 IBR786455:IBR786456 HRV786455:HRV786456 HHZ786455:HHZ786456 GYD786455:GYD786456 GOH786455:GOH786456 GEL786455:GEL786456 FUP786455:FUP786456 FKT786455:FKT786456 FAX786455:FAX786456 ERB786455:ERB786456 EHF786455:EHF786456 DXJ786455:DXJ786456 DNN786455:DNN786456 DDR786455:DDR786456 CTV786455:CTV786456 CJZ786455:CJZ786456 CAD786455:CAD786456 BQH786455:BQH786456 BGL786455:BGL786456 AWP786455:AWP786456 AMT786455:AMT786456 ACX786455:ACX786456 TB786455:TB786456 JF786455:JF786456 I786455:I786456 WVR720919:WVR720920 WLV720919:WLV720920 WBZ720919:WBZ720920 VSD720919:VSD720920 VIH720919:VIH720920 UYL720919:UYL720920 UOP720919:UOP720920 UET720919:UET720920 TUX720919:TUX720920 TLB720919:TLB720920 TBF720919:TBF720920 SRJ720919:SRJ720920 SHN720919:SHN720920 RXR720919:RXR720920 RNV720919:RNV720920 RDZ720919:RDZ720920 QUD720919:QUD720920 QKH720919:QKH720920 QAL720919:QAL720920 PQP720919:PQP720920 PGT720919:PGT720920 OWX720919:OWX720920 ONB720919:ONB720920 ODF720919:ODF720920 NTJ720919:NTJ720920 NJN720919:NJN720920 MZR720919:MZR720920 MPV720919:MPV720920 MFZ720919:MFZ720920 LWD720919:LWD720920 LMH720919:LMH720920 LCL720919:LCL720920 KSP720919:KSP720920 KIT720919:KIT720920 JYX720919:JYX720920 JPB720919:JPB720920 JFF720919:JFF720920 IVJ720919:IVJ720920 ILN720919:ILN720920 IBR720919:IBR720920 HRV720919:HRV720920 HHZ720919:HHZ720920 GYD720919:GYD720920 GOH720919:GOH720920 GEL720919:GEL720920 FUP720919:FUP720920 FKT720919:FKT720920 FAX720919:FAX720920 ERB720919:ERB720920 EHF720919:EHF720920 DXJ720919:DXJ720920 DNN720919:DNN720920 DDR720919:DDR720920 CTV720919:CTV720920 CJZ720919:CJZ720920 CAD720919:CAD720920 BQH720919:BQH720920 BGL720919:BGL720920 AWP720919:AWP720920 AMT720919:AMT720920 ACX720919:ACX720920 TB720919:TB720920 JF720919:JF720920 I720919:I720920 WVR655383:WVR655384 WLV655383:WLV655384 WBZ655383:WBZ655384 VSD655383:VSD655384 VIH655383:VIH655384 UYL655383:UYL655384 UOP655383:UOP655384 UET655383:UET655384 TUX655383:TUX655384 TLB655383:TLB655384 TBF655383:TBF655384 SRJ655383:SRJ655384 SHN655383:SHN655384 RXR655383:RXR655384 RNV655383:RNV655384 RDZ655383:RDZ655384 QUD655383:QUD655384 QKH655383:QKH655384 QAL655383:QAL655384 PQP655383:PQP655384 PGT655383:PGT655384 OWX655383:OWX655384 ONB655383:ONB655384 ODF655383:ODF655384 NTJ655383:NTJ655384 NJN655383:NJN655384 MZR655383:MZR655384 MPV655383:MPV655384 MFZ655383:MFZ655384 LWD655383:LWD655384 LMH655383:LMH655384 LCL655383:LCL655384 KSP655383:KSP655384 KIT655383:KIT655384 JYX655383:JYX655384 JPB655383:JPB655384 JFF655383:JFF655384 IVJ655383:IVJ655384 ILN655383:ILN655384 IBR655383:IBR655384 HRV655383:HRV655384 HHZ655383:HHZ655384 GYD655383:GYD655384 GOH655383:GOH655384 GEL655383:GEL655384 FUP655383:FUP655384 FKT655383:FKT655384 FAX655383:FAX655384 ERB655383:ERB655384 EHF655383:EHF655384 DXJ655383:DXJ655384 DNN655383:DNN655384 DDR655383:DDR655384 CTV655383:CTV655384 CJZ655383:CJZ655384 CAD655383:CAD655384 BQH655383:BQH655384 BGL655383:BGL655384 AWP655383:AWP655384 AMT655383:AMT655384 ACX655383:ACX655384 TB655383:TB655384 JF655383:JF655384 I655383:I655384 WVR589847:WVR589848 WLV589847:WLV589848 WBZ589847:WBZ589848 VSD589847:VSD589848 VIH589847:VIH589848 UYL589847:UYL589848 UOP589847:UOP589848 UET589847:UET589848 TUX589847:TUX589848 TLB589847:TLB589848 TBF589847:TBF589848 SRJ589847:SRJ589848 SHN589847:SHN589848 RXR589847:RXR589848 RNV589847:RNV589848 RDZ589847:RDZ589848 QUD589847:QUD589848 QKH589847:QKH589848 QAL589847:QAL589848 PQP589847:PQP589848 PGT589847:PGT589848 OWX589847:OWX589848 ONB589847:ONB589848 ODF589847:ODF589848 NTJ589847:NTJ589848 NJN589847:NJN589848 MZR589847:MZR589848 MPV589847:MPV589848 MFZ589847:MFZ589848 LWD589847:LWD589848 LMH589847:LMH589848 LCL589847:LCL589848 KSP589847:KSP589848 KIT589847:KIT589848 JYX589847:JYX589848 JPB589847:JPB589848 JFF589847:JFF589848 IVJ589847:IVJ589848 ILN589847:ILN589848 IBR589847:IBR589848 HRV589847:HRV589848 HHZ589847:HHZ589848 GYD589847:GYD589848 GOH589847:GOH589848 GEL589847:GEL589848 FUP589847:FUP589848 FKT589847:FKT589848 FAX589847:FAX589848 ERB589847:ERB589848 EHF589847:EHF589848 DXJ589847:DXJ589848 DNN589847:DNN589848 DDR589847:DDR589848 CTV589847:CTV589848 CJZ589847:CJZ589848 CAD589847:CAD589848 BQH589847:BQH589848 BGL589847:BGL589848 AWP589847:AWP589848 AMT589847:AMT589848 ACX589847:ACX589848 TB589847:TB589848 JF589847:JF589848 I589847:I589848 WVR524311:WVR524312 WLV524311:WLV524312 WBZ524311:WBZ524312 VSD524311:VSD524312 VIH524311:VIH524312 UYL524311:UYL524312 UOP524311:UOP524312 UET524311:UET524312 TUX524311:TUX524312 TLB524311:TLB524312 TBF524311:TBF524312 SRJ524311:SRJ524312 SHN524311:SHN524312 RXR524311:RXR524312 RNV524311:RNV524312 RDZ524311:RDZ524312 QUD524311:QUD524312 QKH524311:QKH524312 QAL524311:QAL524312 PQP524311:PQP524312 PGT524311:PGT524312 OWX524311:OWX524312 ONB524311:ONB524312 ODF524311:ODF524312 NTJ524311:NTJ524312 NJN524311:NJN524312 MZR524311:MZR524312 MPV524311:MPV524312 MFZ524311:MFZ524312 LWD524311:LWD524312 LMH524311:LMH524312 LCL524311:LCL524312 KSP524311:KSP524312 KIT524311:KIT524312 JYX524311:JYX524312 JPB524311:JPB524312 JFF524311:JFF524312 IVJ524311:IVJ524312 ILN524311:ILN524312 IBR524311:IBR524312 HRV524311:HRV524312 HHZ524311:HHZ524312 GYD524311:GYD524312 GOH524311:GOH524312 GEL524311:GEL524312 FUP524311:FUP524312 FKT524311:FKT524312 FAX524311:FAX524312 ERB524311:ERB524312 EHF524311:EHF524312 DXJ524311:DXJ524312 DNN524311:DNN524312 DDR524311:DDR524312 CTV524311:CTV524312 CJZ524311:CJZ524312 CAD524311:CAD524312 BQH524311:BQH524312 BGL524311:BGL524312 AWP524311:AWP524312 AMT524311:AMT524312 ACX524311:ACX524312 TB524311:TB524312 JF524311:JF524312 I524311:I524312 WVR458775:WVR458776 WLV458775:WLV458776 WBZ458775:WBZ458776 VSD458775:VSD458776 VIH458775:VIH458776 UYL458775:UYL458776 UOP458775:UOP458776 UET458775:UET458776 TUX458775:TUX458776 TLB458775:TLB458776 TBF458775:TBF458776 SRJ458775:SRJ458776 SHN458775:SHN458776 RXR458775:RXR458776 RNV458775:RNV458776 RDZ458775:RDZ458776 QUD458775:QUD458776 QKH458775:QKH458776 QAL458775:QAL458776 PQP458775:PQP458776 PGT458775:PGT458776 OWX458775:OWX458776 ONB458775:ONB458776 ODF458775:ODF458776 NTJ458775:NTJ458776 NJN458775:NJN458776 MZR458775:MZR458776 MPV458775:MPV458776 MFZ458775:MFZ458776 LWD458775:LWD458776 LMH458775:LMH458776 LCL458775:LCL458776 KSP458775:KSP458776 KIT458775:KIT458776 JYX458775:JYX458776 JPB458775:JPB458776 JFF458775:JFF458776 IVJ458775:IVJ458776 ILN458775:ILN458776 IBR458775:IBR458776 HRV458775:HRV458776 HHZ458775:HHZ458776 GYD458775:GYD458776 GOH458775:GOH458776 GEL458775:GEL458776 FUP458775:FUP458776 FKT458775:FKT458776 FAX458775:FAX458776 ERB458775:ERB458776 EHF458775:EHF458776 DXJ458775:DXJ458776 DNN458775:DNN458776 DDR458775:DDR458776 CTV458775:CTV458776 CJZ458775:CJZ458776 CAD458775:CAD458776 BQH458775:BQH458776 BGL458775:BGL458776 AWP458775:AWP458776 AMT458775:AMT458776 ACX458775:ACX458776 TB458775:TB458776 JF458775:JF458776 I458775:I458776 WVR393239:WVR393240 WLV393239:WLV393240 WBZ393239:WBZ393240 VSD393239:VSD393240 VIH393239:VIH393240 UYL393239:UYL393240 UOP393239:UOP393240 UET393239:UET393240 TUX393239:TUX393240 TLB393239:TLB393240 TBF393239:TBF393240 SRJ393239:SRJ393240 SHN393239:SHN393240 RXR393239:RXR393240 RNV393239:RNV393240 RDZ393239:RDZ393240 QUD393239:QUD393240 QKH393239:QKH393240 QAL393239:QAL393240 PQP393239:PQP393240 PGT393239:PGT393240 OWX393239:OWX393240 ONB393239:ONB393240 ODF393239:ODF393240 NTJ393239:NTJ393240 NJN393239:NJN393240 MZR393239:MZR393240 MPV393239:MPV393240 MFZ393239:MFZ393240 LWD393239:LWD393240 LMH393239:LMH393240 LCL393239:LCL393240 KSP393239:KSP393240 KIT393239:KIT393240 JYX393239:JYX393240 JPB393239:JPB393240 JFF393239:JFF393240 IVJ393239:IVJ393240 ILN393239:ILN393240 IBR393239:IBR393240 HRV393239:HRV393240 HHZ393239:HHZ393240 GYD393239:GYD393240 GOH393239:GOH393240 GEL393239:GEL393240 FUP393239:FUP393240 FKT393239:FKT393240 FAX393239:FAX393240 ERB393239:ERB393240 EHF393239:EHF393240 DXJ393239:DXJ393240 DNN393239:DNN393240 DDR393239:DDR393240 CTV393239:CTV393240 CJZ393239:CJZ393240 CAD393239:CAD393240 BQH393239:BQH393240 BGL393239:BGL393240 AWP393239:AWP393240 AMT393239:AMT393240 ACX393239:ACX393240 TB393239:TB393240 JF393239:JF393240 I393239:I393240 WVR327703:WVR327704 WLV327703:WLV327704 WBZ327703:WBZ327704 VSD327703:VSD327704 VIH327703:VIH327704 UYL327703:UYL327704 UOP327703:UOP327704 UET327703:UET327704 TUX327703:TUX327704 TLB327703:TLB327704 TBF327703:TBF327704 SRJ327703:SRJ327704 SHN327703:SHN327704 RXR327703:RXR327704 RNV327703:RNV327704 RDZ327703:RDZ327704 QUD327703:QUD327704 QKH327703:QKH327704 QAL327703:QAL327704 PQP327703:PQP327704 PGT327703:PGT327704 OWX327703:OWX327704 ONB327703:ONB327704 ODF327703:ODF327704 NTJ327703:NTJ327704 NJN327703:NJN327704 MZR327703:MZR327704 MPV327703:MPV327704 MFZ327703:MFZ327704 LWD327703:LWD327704 LMH327703:LMH327704 LCL327703:LCL327704 KSP327703:KSP327704 KIT327703:KIT327704 JYX327703:JYX327704 JPB327703:JPB327704 JFF327703:JFF327704 IVJ327703:IVJ327704 ILN327703:ILN327704 IBR327703:IBR327704 HRV327703:HRV327704 HHZ327703:HHZ327704 GYD327703:GYD327704 GOH327703:GOH327704 GEL327703:GEL327704 FUP327703:FUP327704 FKT327703:FKT327704 FAX327703:FAX327704 ERB327703:ERB327704 EHF327703:EHF327704 DXJ327703:DXJ327704 DNN327703:DNN327704 DDR327703:DDR327704 CTV327703:CTV327704 CJZ327703:CJZ327704 CAD327703:CAD327704 BQH327703:BQH327704 BGL327703:BGL327704 AWP327703:AWP327704 AMT327703:AMT327704 ACX327703:ACX327704 TB327703:TB327704 JF327703:JF327704 I327703:I327704 WVR262167:WVR262168 WLV262167:WLV262168 WBZ262167:WBZ262168 VSD262167:VSD262168 VIH262167:VIH262168 UYL262167:UYL262168 UOP262167:UOP262168 UET262167:UET262168 TUX262167:TUX262168 TLB262167:TLB262168 TBF262167:TBF262168 SRJ262167:SRJ262168 SHN262167:SHN262168 RXR262167:RXR262168 RNV262167:RNV262168 RDZ262167:RDZ262168 QUD262167:QUD262168 QKH262167:QKH262168 QAL262167:QAL262168 PQP262167:PQP262168 PGT262167:PGT262168 OWX262167:OWX262168 ONB262167:ONB262168 ODF262167:ODF262168 NTJ262167:NTJ262168 NJN262167:NJN262168 MZR262167:MZR262168 MPV262167:MPV262168 MFZ262167:MFZ262168 LWD262167:LWD262168 LMH262167:LMH262168 LCL262167:LCL262168 KSP262167:KSP262168 KIT262167:KIT262168 JYX262167:JYX262168 JPB262167:JPB262168 JFF262167:JFF262168 IVJ262167:IVJ262168 ILN262167:ILN262168 IBR262167:IBR262168 HRV262167:HRV262168 HHZ262167:HHZ262168 GYD262167:GYD262168 GOH262167:GOH262168 GEL262167:GEL262168 FUP262167:FUP262168 FKT262167:FKT262168 FAX262167:FAX262168 ERB262167:ERB262168 EHF262167:EHF262168 DXJ262167:DXJ262168 DNN262167:DNN262168 DDR262167:DDR262168 CTV262167:CTV262168 CJZ262167:CJZ262168 CAD262167:CAD262168 BQH262167:BQH262168 BGL262167:BGL262168 AWP262167:AWP262168 AMT262167:AMT262168 ACX262167:ACX262168 TB262167:TB262168 JF262167:JF262168 I262167:I262168 WVR196631:WVR196632 WLV196631:WLV196632 WBZ196631:WBZ196632 VSD196631:VSD196632 VIH196631:VIH196632 UYL196631:UYL196632 UOP196631:UOP196632 UET196631:UET196632 TUX196631:TUX196632 TLB196631:TLB196632 TBF196631:TBF196632 SRJ196631:SRJ196632 SHN196631:SHN196632 RXR196631:RXR196632 RNV196631:RNV196632 RDZ196631:RDZ196632 QUD196631:QUD196632 QKH196631:QKH196632 QAL196631:QAL196632 PQP196631:PQP196632 PGT196631:PGT196632 OWX196631:OWX196632 ONB196631:ONB196632 ODF196631:ODF196632 NTJ196631:NTJ196632 NJN196631:NJN196632 MZR196631:MZR196632 MPV196631:MPV196632 MFZ196631:MFZ196632 LWD196631:LWD196632 LMH196631:LMH196632 LCL196631:LCL196632 KSP196631:KSP196632 KIT196631:KIT196632 JYX196631:JYX196632 JPB196631:JPB196632 JFF196631:JFF196632 IVJ196631:IVJ196632 ILN196631:ILN196632 IBR196631:IBR196632 HRV196631:HRV196632 HHZ196631:HHZ196632 GYD196631:GYD196632 GOH196631:GOH196632 GEL196631:GEL196632 FUP196631:FUP196632 FKT196631:FKT196632 FAX196631:FAX196632 ERB196631:ERB196632 EHF196631:EHF196632 DXJ196631:DXJ196632 DNN196631:DNN196632 DDR196631:DDR196632 CTV196631:CTV196632 CJZ196631:CJZ196632 CAD196631:CAD196632 BQH196631:BQH196632 BGL196631:BGL196632 AWP196631:AWP196632 AMT196631:AMT196632 ACX196631:ACX196632 TB196631:TB196632 JF196631:JF196632 I196631:I196632 WVR131095:WVR131096 WLV131095:WLV131096 WBZ131095:WBZ131096 VSD131095:VSD131096 VIH131095:VIH131096 UYL131095:UYL131096 UOP131095:UOP131096 UET131095:UET131096 TUX131095:TUX131096 TLB131095:TLB131096 TBF131095:TBF131096 SRJ131095:SRJ131096 SHN131095:SHN131096 RXR131095:RXR131096 RNV131095:RNV131096 RDZ131095:RDZ131096 QUD131095:QUD131096 QKH131095:QKH131096 QAL131095:QAL131096 PQP131095:PQP131096 PGT131095:PGT131096 OWX131095:OWX131096 ONB131095:ONB131096 ODF131095:ODF131096 NTJ131095:NTJ131096 NJN131095:NJN131096 MZR131095:MZR131096 MPV131095:MPV131096 MFZ131095:MFZ131096 LWD131095:LWD131096 LMH131095:LMH131096 LCL131095:LCL131096 KSP131095:KSP131096 KIT131095:KIT131096 JYX131095:JYX131096 JPB131095:JPB131096 JFF131095:JFF131096 IVJ131095:IVJ131096 ILN131095:ILN131096 IBR131095:IBR131096 HRV131095:HRV131096 HHZ131095:HHZ131096 GYD131095:GYD131096 GOH131095:GOH131096 GEL131095:GEL131096 FUP131095:FUP131096 FKT131095:FKT131096 FAX131095:FAX131096 ERB131095:ERB131096 EHF131095:EHF131096 DXJ131095:DXJ131096 DNN131095:DNN131096 DDR131095:DDR131096 CTV131095:CTV131096 CJZ131095:CJZ131096 CAD131095:CAD131096 BQH131095:BQH131096 BGL131095:BGL131096 AWP131095:AWP131096 AMT131095:AMT131096 ACX131095:ACX131096 TB131095:TB131096 JF131095:JF131096 I131095:I131096 WVR65559:WVR65560 WLV65559:WLV65560 WBZ65559:WBZ65560 VSD65559:VSD65560 VIH65559:VIH65560 UYL65559:UYL65560 UOP65559:UOP65560 UET65559:UET65560 TUX65559:TUX65560 TLB65559:TLB65560 TBF65559:TBF65560 SRJ65559:SRJ65560 SHN65559:SHN65560 RXR65559:RXR65560 RNV65559:RNV65560 RDZ65559:RDZ65560 QUD65559:QUD65560 QKH65559:QKH65560 QAL65559:QAL65560 PQP65559:PQP65560 PGT65559:PGT65560 OWX65559:OWX65560 ONB65559:ONB65560 ODF65559:ODF65560 NTJ65559:NTJ65560 NJN65559:NJN65560 MZR65559:MZR65560 MPV65559:MPV65560 MFZ65559:MFZ65560 LWD65559:LWD65560 LMH65559:LMH65560 LCL65559:LCL65560 KSP65559:KSP65560 KIT65559:KIT65560 JYX65559:JYX65560 JPB65559:JPB65560 JFF65559:JFF65560 IVJ65559:IVJ65560 ILN65559:ILN65560 IBR65559:IBR65560 HRV65559:HRV65560 HHZ65559:HHZ65560 GYD65559:GYD65560 GOH65559:GOH65560 GEL65559:GEL65560 FUP65559:FUP65560 FKT65559:FKT65560 FAX65559:FAX65560 ERB65559:ERB65560 EHF65559:EHF65560 DXJ65559:DXJ65560 DNN65559:DNN65560 DDR65559:DDR65560 CTV65559:CTV65560 CJZ65559:CJZ65560 CAD65559:CAD65560 BQH65559:BQH65560 BGL65559:BGL65560 AWP65559:AWP65560 AMT65559:AMT65560 ACX65559:ACX65560 TB65559:TB65560 JF65559:JF65560 I65559:I65560 WVR91:WVR92 WLV91:WLV92 WBZ91:WBZ92 VSD91:VSD92 VIH91:VIH92 UYL91:UYL92 UOP91:UOP92 UET91:UET92 TUX91:TUX92 TLB91:TLB92 TBF91:TBF92 SRJ91:SRJ92 SHN91:SHN92 RXR91:RXR92 RNV91:RNV92 RDZ91:RDZ92 QUD91:QUD92 QKH91:QKH92 QAL91:QAL92 PQP91:PQP92 PGT91:PGT92 OWX91:OWX92 ONB91:ONB92 ODF91:ODF92 NTJ91:NTJ92 NJN91:NJN92 MZR91:MZR92 MPV91:MPV92 MFZ91:MFZ92 LWD91:LWD92 LMH91:LMH92 LCL91:LCL92 KSP91:KSP92 KIT91:KIT92 JYX91:JYX92 JPB91:JPB92 JFF91:JFF92 IVJ91:IVJ92 ILN91:ILN92 IBR91:IBR92 HRV91:HRV92 HHZ91:HHZ92 GYD91:GYD92 GOH91:GOH92 GEL91:GEL92 FUP91:FUP92 FKT91:FKT92 FAX91:FAX92 ERB91:ERB92 EHF91:EHF92 DXJ91:DXJ92 DNN91:DNN92 DDR91:DDR92 CTV91:CTV92 CJZ91:CJZ92 CAD91:CAD92 BQH91:BQH92 BGL91:BGL92 AWP91:AWP92 AMT91:AMT92 ACX91:ACX92 TB91:TB92 JF91:JF92 WVR983031 WLV983031 WBZ983031 VSD983031 VIH983031 UYL983031 UOP983031 UET983031 TUX983031 TLB983031 TBF983031 SRJ983031 SHN983031 RXR983031 RNV983031 RDZ983031 QUD983031 QKH983031 QAL983031 PQP983031 PGT983031 OWX983031 ONB983031 ODF983031 NTJ983031 NJN983031 MZR983031 MPV983031 MFZ983031 LWD983031 LMH983031 LCL983031 KSP983031 KIT983031 JYX983031 JPB983031 JFF983031 IVJ983031 ILN983031 IBR983031 HRV983031 HHZ983031 GYD983031 GOH983031 GEL983031 FUP983031 FKT983031 FAX983031 ERB983031 EHF983031 DXJ983031 DNN983031 DDR983031 CTV983031 CJZ983031 CAD983031 BQH983031 BGL983031 AWP983031 AMT983031 ACX983031 TB983031 JF983031 I983031 WVR917495 WLV917495 WBZ917495 VSD917495 VIH917495 UYL917495 UOP917495 UET917495 TUX917495 TLB917495 TBF917495 SRJ917495 SHN917495 RXR917495 RNV917495 RDZ917495 QUD917495 QKH917495 QAL917495 PQP917495 PGT917495 OWX917495 ONB917495 ODF917495 NTJ917495 NJN917495 MZR917495 MPV917495 MFZ917495 LWD917495 LMH917495 LCL917495 KSP917495 KIT917495 JYX917495 JPB917495 JFF917495 IVJ917495 ILN917495 IBR917495 HRV917495 HHZ917495 GYD917495 GOH917495 GEL917495 FUP917495 FKT917495 FAX917495 ERB917495 EHF917495 DXJ917495 DNN917495 DDR917495 CTV917495 CJZ917495 CAD917495 BQH917495 BGL917495 AWP917495 AMT917495 ACX917495 TB917495 JF917495 I917495 WVR851959 WLV851959 WBZ851959 VSD851959 VIH851959 UYL851959 UOP851959 UET851959 TUX851959 TLB851959 TBF851959 SRJ851959 SHN851959 RXR851959 RNV851959 RDZ851959 QUD851959 QKH851959 QAL851959 PQP851959 PGT851959 OWX851959 ONB851959 ODF851959 NTJ851959 NJN851959 MZR851959 MPV851959 MFZ851959 LWD851959 LMH851959 LCL851959 KSP851959 KIT851959 JYX851959 JPB851959 JFF851959 IVJ851959 ILN851959 IBR851959 HRV851959 HHZ851959 GYD851959 GOH851959 GEL851959 FUP851959 FKT851959 FAX851959 ERB851959 EHF851959 DXJ851959 DNN851959 DDR851959 CTV851959 CJZ851959 CAD851959 BQH851959 BGL851959 AWP851959 AMT851959 ACX851959 TB851959 JF851959 I851959 WVR786423 WLV786423 WBZ786423 VSD786423 VIH786423 UYL786423 UOP786423 UET786423 TUX786423 TLB786423 TBF786423 SRJ786423 SHN786423 RXR786423 RNV786423 RDZ786423 QUD786423 QKH786423 QAL786423 PQP786423 PGT786423 OWX786423 ONB786423 ODF786423 NTJ786423 NJN786423 MZR786423 MPV786423 MFZ786423 LWD786423 LMH786423 LCL786423 KSP786423 KIT786423 JYX786423 JPB786423 JFF786423 IVJ786423 ILN786423 IBR786423 HRV786423 HHZ786423 GYD786423 GOH786423 GEL786423 FUP786423 FKT786423 FAX786423 ERB786423 EHF786423 DXJ786423 DNN786423 DDR786423 CTV786423 CJZ786423 CAD786423 BQH786423 BGL786423 AWP786423 AMT786423 ACX786423 TB786423 JF786423 I786423 WVR720887 WLV720887 WBZ720887 VSD720887 VIH720887 UYL720887 UOP720887 UET720887 TUX720887 TLB720887 TBF720887 SRJ720887 SHN720887 RXR720887 RNV720887 RDZ720887 QUD720887 QKH720887 QAL720887 PQP720887 PGT720887 OWX720887 ONB720887 ODF720887 NTJ720887 NJN720887 MZR720887 MPV720887 MFZ720887 LWD720887 LMH720887 LCL720887 KSP720887 KIT720887 JYX720887 JPB720887 JFF720887 IVJ720887 ILN720887 IBR720887 HRV720887 HHZ720887 GYD720887 GOH720887 GEL720887 FUP720887 FKT720887 FAX720887 ERB720887 EHF720887 DXJ720887 DNN720887 DDR720887 CTV720887 CJZ720887 CAD720887 BQH720887 BGL720887 AWP720887 AMT720887 ACX720887 TB720887 JF720887 I720887 WVR655351 WLV655351 WBZ655351 VSD655351 VIH655351 UYL655351 UOP655351 UET655351 TUX655351 TLB655351 TBF655351 SRJ655351 SHN655351 RXR655351 RNV655351 RDZ655351 QUD655351 QKH655351 QAL655351 PQP655351 PGT655351 OWX655351 ONB655351 ODF655351 NTJ655351 NJN655351 MZR655351 MPV655351 MFZ655351 LWD655351 LMH655351 LCL655351 KSP655351 KIT655351 JYX655351 JPB655351 JFF655351 IVJ655351 ILN655351 IBR655351 HRV655351 HHZ655351 GYD655351 GOH655351 GEL655351 FUP655351 FKT655351 FAX655351 ERB655351 EHF655351 DXJ655351 DNN655351 DDR655351 CTV655351 CJZ655351 CAD655351 BQH655351 BGL655351 AWP655351 AMT655351 ACX655351 TB655351 JF655351 I655351 WVR589815 WLV589815 WBZ589815 VSD589815 VIH589815 UYL589815 UOP589815 UET589815 TUX589815 TLB589815 TBF589815 SRJ589815 SHN589815 RXR589815 RNV589815 RDZ589815 QUD589815 QKH589815 QAL589815 PQP589815 PGT589815 OWX589815 ONB589815 ODF589815 NTJ589815 NJN589815 MZR589815 MPV589815 MFZ589815 LWD589815 LMH589815 LCL589815 KSP589815 KIT589815 JYX589815 JPB589815 JFF589815 IVJ589815 ILN589815 IBR589815 HRV589815 HHZ589815 GYD589815 GOH589815 GEL589815 FUP589815 FKT589815 FAX589815 ERB589815 EHF589815 DXJ589815 DNN589815 DDR589815 CTV589815 CJZ589815 CAD589815 BQH589815 BGL589815 AWP589815 AMT589815 ACX589815 TB589815 JF589815 I589815 WVR524279 WLV524279 WBZ524279 VSD524279 VIH524279 UYL524279 UOP524279 UET524279 TUX524279 TLB524279 TBF524279 SRJ524279 SHN524279 RXR524279 RNV524279 RDZ524279 QUD524279 QKH524279 QAL524279 PQP524279 PGT524279 OWX524279 ONB524279 ODF524279 NTJ524279 NJN524279 MZR524279 MPV524279 MFZ524279 LWD524279 LMH524279 LCL524279 KSP524279 KIT524279 JYX524279 JPB524279 JFF524279 IVJ524279 ILN524279 IBR524279 HRV524279 HHZ524279 GYD524279 GOH524279 GEL524279 FUP524279 FKT524279 FAX524279 ERB524279 EHF524279 DXJ524279 DNN524279 DDR524279 CTV524279 CJZ524279 CAD524279 BQH524279 BGL524279 AWP524279 AMT524279 ACX524279 TB524279 JF524279 I524279 WVR458743 WLV458743 WBZ458743 VSD458743 VIH458743 UYL458743 UOP458743 UET458743 TUX458743 TLB458743 TBF458743 SRJ458743 SHN458743 RXR458743 RNV458743 RDZ458743 QUD458743 QKH458743 QAL458743 PQP458743 PGT458743 OWX458743 ONB458743 ODF458743 NTJ458743 NJN458743 MZR458743 MPV458743 MFZ458743 LWD458743 LMH458743 LCL458743 KSP458743 KIT458743 JYX458743 JPB458743 JFF458743 IVJ458743 ILN458743 IBR458743 HRV458743 HHZ458743 GYD458743 GOH458743 GEL458743 FUP458743 FKT458743 FAX458743 ERB458743 EHF458743 DXJ458743 DNN458743 DDR458743 CTV458743 CJZ458743 CAD458743 BQH458743 BGL458743 AWP458743 AMT458743 ACX458743 TB458743 JF458743 I458743 WVR393207 WLV393207 WBZ393207 VSD393207 VIH393207 UYL393207 UOP393207 UET393207 TUX393207 TLB393207 TBF393207 SRJ393207 SHN393207 RXR393207 RNV393207 RDZ393207 QUD393207 QKH393207 QAL393207 PQP393207 PGT393207 OWX393207 ONB393207 ODF393207 NTJ393207 NJN393207 MZR393207 MPV393207 MFZ393207 LWD393207 LMH393207 LCL393207 KSP393207 KIT393207 JYX393207 JPB393207 JFF393207 IVJ393207 ILN393207 IBR393207 HRV393207 HHZ393207 GYD393207 GOH393207 GEL393207 FUP393207 FKT393207 FAX393207 ERB393207 EHF393207 DXJ393207 DNN393207 DDR393207 CTV393207 CJZ393207 CAD393207 BQH393207 BGL393207 AWP393207 AMT393207 ACX393207 TB393207 JF393207 I393207 WVR327671 WLV327671 WBZ327671 VSD327671 VIH327671 UYL327671 UOP327671 UET327671 TUX327671 TLB327671 TBF327671 SRJ327671 SHN327671 RXR327671 RNV327671 RDZ327671 QUD327671 QKH327671 QAL327671 PQP327671 PGT327671 OWX327671 ONB327671 ODF327671 NTJ327671 NJN327671 MZR327671 MPV327671 MFZ327671 LWD327671 LMH327671 LCL327671 KSP327671 KIT327671 JYX327671 JPB327671 JFF327671 IVJ327671 ILN327671 IBR327671 HRV327671 HHZ327671 GYD327671 GOH327671 GEL327671 FUP327671 FKT327671 FAX327671 ERB327671 EHF327671 DXJ327671 DNN327671 DDR327671 CTV327671 CJZ327671 CAD327671 BQH327671 BGL327671 AWP327671 AMT327671 ACX327671 TB327671 JF327671 I327671 WVR262135 WLV262135 WBZ262135 VSD262135 VIH262135 UYL262135 UOP262135 UET262135 TUX262135 TLB262135 TBF262135 SRJ262135 SHN262135 RXR262135 RNV262135 RDZ262135 QUD262135 QKH262135 QAL262135 PQP262135 PGT262135 OWX262135 ONB262135 ODF262135 NTJ262135 NJN262135 MZR262135 MPV262135 MFZ262135 LWD262135 LMH262135 LCL262135 KSP262135 KIT262135 JYX262135 JPB262135 JFF262135 IVJ262135 ILN262135 IBR262135 HRV262135 HHZ262135 GYD262135 GOH262135 GEL262135 FUP262135 FKT262135 FAX262135 ERB262135 EHF262135 DXJ262135 DNN262135 DDR262135 CTV262135 CJZ262135 CAD262135 BQH262135 BGL262135 AWP262135 AMT262135 ACX262135 TB262135 JF262135 I262135 WVR196599 WLV196599 WBZ196599 VSD196599 VIH196599 UYL196599 UOP196599 UET196599 TUX196599 TLB196599 TBF196599 SRJ196599 SHN196599 RXR196599 RNV196599 RDZ196599 QUD196599 QKH196599 QAL196599 PQP196599 PGT196599 OWX196599 ONB196599 ODF196599 NTJ196599 NJN196599 MZR196599 MPV196599 MFZ196599 LWD196599 LMH196599 LCL196599 KSP196599 KIT196599 JYX196599 JPB196599 JFF196599 IVJ196599 ILN196599 IBR196599 HRV196599 HHZ196599 GYD196599 GOH196599 GEL196599 FUP196599 FKT196599 FAX196599 ERB196599 EHF196599 DXJ196599 DNN196599 DDR196599 CTV196599 CJZ196599 CAD196599 BQH196599 BGL196599 AWP196599 AMT196599 ACX196599 TB196599 JF196599 I196599 WVR131063 WLV131063 WBZ131063 VSD131063 VIH131063 UYL131063 UOP131063 UET131063 TUX131063 TLB131063 TBF131063 SRJ131063 SHN131063 RXR131063 RNV131063 RDZ131063 QUD131063 QKH131063 QAL131063 PQP131063 PGT131063 OWX131063 ONB131063 ODF131063 NTJ131063 NJN131063 MZR131063 MPV131063 MFZ131063 LWD131063 LMH131063 LCL131063 KSP131063 KIT131063 JYX131063 JPB131063 JFF131063 IVJ131063 ILN131063 IBR131063 HRV131063 HHZ131063 GYD131063 GOH131063 GEL131063 FUP131063 FKT131063 FAX131063 ERB131063 EHF131063 DXJ131063 DNN131063 DDR131063 CTV131063 CJZ131063 CAD131063 BQH131063 BGL131063 AWP131063 AMT131063 ACX131063 TB131063 JF131063 I131063 WVR65527 WLV65527 WBZ65527 VSD65527 VIH65527 UYL65527 UOP65527 UET65527 TUX65527 TLB65527 TBF65527 SRJ65527 SHN65527 RXR65527 RNV65527 RDZ65527 QUD65527 QKH65527 QAL65527 PQP65527 PGT65527 OWX65527 ONB65527 ODF65527 NTJ65527 NJN65527 MZR65527 MPV65527 MFZ65527 LWD65527 LMH65527 LCL65527 KSP65527 KIT65527 JYX65527 JPB65527 JFF65527 IVJ65527 ILN65527 IBR65527 HRV65527 HHZ65527 GYD65527 GOH65527 GEL65527 FUP65527 FKT65527 FAX65527 ERB65527 EHF65527 DXJ65527 DNN65527 DDR65527 CTV65527 CJZ65527 CAD65527 BQH65527 BGL65527 AWP65527 AMT65527 ACX65527 TB65527 JF65527 I65527 WVP66 WLT66 WBX66 VSB66 VIF66 UYJ66 UON66 UER66 TUV66 TKZ66 TBD66 SRH66 SHL66 RXP66 RNT66 RDX66 QUB66 QKF66 QAJ66 PQN66 PGR66 OWV66 OMZ66 ODD66 NTH66 NJL66 MZP66 MPT66 MFX66 LWB66 LMF66 LCJ66 KSN66 KIR66 JYV66 JOZ66 JFD66 IVH66 ILL66 IBP66 HRT66 HHX66 GYB66 GOF66 GEJ66 FUN66 FKR66 FAV66 EQZ66 EHD66 DXH66 DNL66 DDP66 CTT66 CJX66 CAB66 BQF66 BGJ66 AWN66 AMR66 ACV66 I89:I92 IQ113:IQ120 JD48 SM113:SM120 AMR101:AMR112 WVL47 WVP48 WLP47 WLT48 WBT47 WBX48 VRX47 VSB48 VIB47 VIF48 UYF47 UYJ48 UOJ47 UON48 UEN47 UER48 TUR47 TUV48 TKV47 TKZ48 TAZ47 TBD48 SRD47 SRH48 SHH47 SHL48 RXL47 RXP48 RNP47 RNT48 RDT47 RDX48 QTX47 QUB48 QKB47 QKF48 QAF47 QAJ48 PQJ47 PQN48 PGN47 PGR48 OWR47 OWV48 OMV47 OMZ48 OCZ47 ODD48 NTD47 NTH48 NJH47 NJL48 MZL47 MZP48 MPP47 MPT48 MFT47 MFX48 LVX47 LWB48 LMB47 LMF48 LCF47 LCJ48 KSJ47 KSN48 KIN47 KIR48 JYR47 JYV48 JOV47 JOZ48 JEZ47 JFD48 IVD47 IVH48 ILH47 ILL48 IBL47 IBP48 HRP47 HRT48 HHT47 HHX48 GXX47 GYB48 GOB47 GOF48 GEF47 GEJ48 FUJ47 FUN48 FKN47 FKR48 FAR47 FAV48 EQV47 EQZ48 EGZ47 EHD48 DXD47 DXH48 DNH47 DNL48 DDL47 DDP48 CTP47 CTT48 CJT47 CJX48 BZX47 CAB48 BQB47 BQF48 BGF47 BGJ48 AWJ47 AWN48 AMN47 AMR48 ACR47 ACV48 SV47 SZ48 IZ47 WVC113:WVC120 WLG113:WLG120 WBK113:WBK120 VRO113:VRO120 VHS113:VHS120 UXW113:UXW120 UOA113:UOA120 UEE113:UEE120 TUI113:TUI120 TKM113:TKM120 TAQ113:TAQ120 SQU113:SQU120 SGY113:SGY120 RXC113:RXC120 RNG113:RNG120 RDK113:RDK120 QTO113:QTO120 QJS113:QJS120 PZW113:PZW120 PQA113:PQA120 PGE113:PGE120 OWI113:OWI120 OMM113:OMM120 OCQ113:OCQ120 NSU113:NSU120 NIY113:NIY120 MZC113:MZC120 MPG113:MPG120 MFK113:MFK120 LVO113:LVO120 LLS113:LLS120 LBW113:LBW120 KSA113:KSA120 KIE113:KIE120 JYI113:JYI120 JOM113:JOM120 JEQ113:JEQ120 IUU113:IUU120 IKY113:IKY120 IBC113:IBC120 HRG113:HRG120 HHK113:HHK120 GXO113:GXO120 GNS113:GNS120 GDW113:GDW120 FUA113:FUA120 FKE113:FKE120 FAI113:FAI120 EQM113:EQM120 EGQ113:EGQ120 DWU113:DWU120 DMY113:DMY120 DDC113:DDC120 CTG113:CTG120 CJK113:CJK120 BZO113:BZO120 BPS113:BPS120 BFW113:BFW120 AWA113:AWA120 AME113:AME120 WVQ30:WVQ46 JE30:JE46 TA30:TA46 ACW30:ACW46 AMS30:AMS46 AWO30:AWO46 BGK30:BGK46 BQG30:BQG46 CAC30:CAC46 CJY30:CJY46 CTU30:CTU46 DDQ30:DDQ46 DNM30:DNM46 DXI30:DXI46 EHE30:EHE46 ERA30:ERA46 FAW30:FAW46 FKS30:FKS46 FUO30:FUO46 GEK30:GEK46 GOG30:GOG46 GYC30:GYC46 HHY30:HHY46 HRU30:HRU46 IBQ30:IBQ46 ILM30:ILM46 IVI30:IVI46 JFE30:JFE46 JPA30:JPA46 JYW30:JYW46 KIS30:KIS46 KSO30:KSO46 LCK30:LCK46 LMG30:LMG46 LWC30:LWC46 MFY30:MFY46 MPU30:MPU46 MZQ30:MZQ46 NJM30:NJM46 NTI30:NTI46 ODE30:ODE46 ONA30:ONA46 OWW30:OWW46 PGS30:PGS46 PQO30:PQO46 QAK30:QAK46 QKG30:QKG46 QUC30:QUC46 RDY30:RDY46 RNU30:RNU46 RXQ30:RXQ46 SHM30:SHM46 SRI30:SRI46 TBE30:TBE46 TLA30:TLA46 TUW30:TUW46 UES30:UES46 UOO30:UOO46 UYK30:UYK46 VIG30:VIG46 VSC30:VSC46 WBY30:WBY46 WLU30:WLU46 AWN101:AWN112 BGJ101:BGJ112 BQF101:BQF112 CAB101:CAB112 CJX101:CJX112 CTT101:CTT112 DDP101:DDP112 DNL101:DNL112 DXH101:DXH112 EHD101:EHD112 EQZ101:EQZ112 FAV101:FAV112 FKR101:FKR112 FUN101:FUN112 GEJ101:GEJ112 GOF101:GOF112 GYB101:GYB112 HHX101:HHX112 HRT101:HRT112 IBP101:IBP112 ILL101:ILL112 IVH101:IVH112 JFD101:JFD112 JOZ101:JOZ112 JYV101:JYV112 KIR101:KIR112 KSN101:KSN112 LCJ101:LCJ112 LMF101:LMF112 LWB101:LWB112 MFX101:MFX112 MPT101:MPT112 MZP101:MZP112 NJL101:NJL112 NTH101:NTH112 ODD101:ODD112 OMZ101:OMZ112 OWV101:OWV112 PGR101:PGR112 PQN101:PQN112 QAJ101:QAJ112 QKF101:QKF112 QUB101:QUB112 RDX101:RDX112 RNT101:RNT112 RXP101:RXP112 SHL101:SHL112 SRH101:SRH112 TBD101:TBD112 TKZ101:TKZ112 TUV101:TUV112 UER101:UER112 UON101:UON112 UYJ101:UYJ112 VIF101:VIF112 VSB101:VSB112 WBX101:WBX112 WLT101:WLT112 WVP101:WVP112 ACV101:ACV112 SZ101:SZ112 JD101:JD112 H126:H127</xm:sqref>
        </x14:dataValidation>
        <x14:dataValidation type="list" allowBlank="1" showInputMessage="1" showErrorMessage="1" xr:uid="{00000000-0002-0000-0000-000008000000}">
          <x14:formula1>
            <xm:f>$W$3:$W$8</xm:f>
          </x14:formula1>
          <xm:sqref>G65599:G65605 IO113:IO120 JD65599:JD65605 SZ65599:SZ65605 ACV65599:ACV65605 AMR65599:AMR65605 AWN65599:AWN65605 BGJ65599:BGJ65605 BQF65599:BQF65605 CAB65599:CAB65605 CJX65599:CJX65605 CTT65599:CTT65605 DDP65599:DDP65605 DNL65599:DNL65605 DXH65599:DXH65605 EHD65599:EHD65605 EQZ65599:EQZ65605 FAV65599:FAV65605 FKR65599:FKR65605 FUN65599:FUN65605 GEJ65599:GEJ65605 GOF65599:GOF65605 GYB65599:GYB65605 HHX65599:HHX65605 HRT65599:HRT65605 IBP65599:IBP65605 ILL65599:ILL65605 IVH65599:IVH65605 JFD65599:JFD65605 JOZ65599:JOZ65605 JYV65599:JYV65605 KIR65599:KIR65605 KSN65599:KSN65605 LCJ65599:LCJ65605 LMF65599:LMF65605 LWB65599:LWB65605 MFX65599:MFX65605 MPT65599:MPT65605 MZP65599:MZP65605 NJL65599:NJL65605 NTH65599:NTH65605 ODD65599:ODD65605 OMZ65599:OMZ65605 OWV65599:OWV65605 PGR65599:PGR65605 PQN65599:PQN65605 QAJ65599:QAJ65605 QKF65599:QKF65605 QUB65599:QUB65605 RDX65599:RDX65605 RNT65599:RNT65605 RXP65599:RXP65605 SHL65599:SHL65605 SRH65599:SRH65605 TBD65599:TBD65605 TKZ65599:TKZ65605 TUV65599:TUV65605 UER65599:UER65605 UON65599:UON65605 UYJ65599:UYJ65605 VIF65599:VIF65605 VSB65599:VSB65605 WBX65599:WBX65605 WLT65599:WLT65605 WVP65599:WVP65605 G131135:G131141 JD131135:JD131141 SZ131135:SZ131141 ACV131135:ACV131141 AMR131135:AMR131141 AWN131135:AWN131141 BGJ131135:BGJ131141 BQF131135:BQF131141 CAB131135:CAB131141 CJX131135:CJX131141 CTT131135:CTT131141 DDP131135:DDP131141 DNL131135:DNL131141 DXH131135:DXH131141 EHD131135:EHD131141 EQZ131135:EQZ131141 FAV131135:FAV131141 FKR131135:FKR131141 FUN131135:FUN131141 GEJ131135:GEJ131141 GOF131135:GOF131141 GYB131135:GYB131141 HHX131135:HHX131141 HRT131135:HRT131141 IBP131135:IBP131141 ILL131135:ILL131141 IVH131135:IVH131141 JFD131135:JFD131141 JOZ131135:JOZ131141 JYV131135:JYV131141 KIR131135:KIR131141 KSN131135:KSN131141 LCJ131135:LCJ131141 LMF131135:LMF131141 LWB131135:LWB131141 MFX131135:MFX131141 MPT131135:MPT131141 MZP131135:MZP131141 NJL131135:NJL131141 NTH131135:NTH131141 ODD131135:ODD131141 OMZ131135:OMZ131141 OWV131135:OWV131141 PGR131135:PGR131141 PQN131135:PQN131141 QAJ131135:QAJ131141 QKF131135:QKF131141 QUB131135:QUB131141 RDX131135:RDX131141 RNT131135:RNT131141 RXP131135:RXP131141 SHL131135:SHL131141 SRH131135:SRH131141 TBD131135:TBD131141 TKZ131135:TKZ131141 TUV131135:TUV131141 UER131135:UER131141 UON131135:UON131141 UYJ131135:UYJ131141 VIF131135:VIF131141 VSB131135:VSB131141 WBX131135:WBX131141 WLT131135:WLT131141 WVP131135:WVP131141 G196671:G196677 JD196671:JD196677 SZ196671:SZ196677 ACV196671:ACV196677 AMR196671:AMR196677 AWN196671:AWN196677 BGJ196671:BGJ196677 BQF196671:BQF196677 CAB196671:CAB196677 CJX196671:CJX196677 CTT196671:CTT196677 DDP196671:DDP196677 DNL196671:DNL196677 DXH196671:DXH196677 EHD196671:EHD196677 EQZ196671:EQZ196677 FAV196671:FAV196677 FKR196671:FKR196677 FUN196671:FUN196677 GEJ196671:GEJ196677 GOF196671:GOF196677 GYB196671:GYB196677 HHX196671:HHX196677 HRT196671:HRT196677 IBP196671:IBP196677 ILL196671:ILL196677 IVH196671:IVH196677 JFD196671:JFD196677 JOZ196671:JOZ196677 JYV196671:JYV196677 KIR196671:KIR196677 KSN196671:KSN196677 LCJ196671:LCJ196677 LMF196671:LMF196677 LWB196671:LWB196677 MFX196671:MFX196677 MPT196671:MPT196677 MZP196671:MZP196677 NJL196671:NJL196677 NTH196671:NTH196677 ODD196671:ODD196677 OMZ196671:OMZ196677 OWV196671:OWV196677 PGR196671:PGR196677 PQN196671:PQN196677 QAJ196671:QAJ196677 QKF196671:QKF196677 QUB196671:QUB196677 RDX196671:RDX196677 RNT196671:RNT196677 RXP196671:RXP196677 SHL196671:SHL196677 SRH196671:SRH196677 TBD196671:TBD196677 TKZ196671:TKZ196677 TUV196671:TUV196677 UER196671:UER196677 UON196671:UON196677 UYJ196671:UYJ196677 VIF196671:VIF196677 VSB196671:VSB196677 WBX196671:WBX196677 WLT196671:WLT196677 WVP196671:WVP196677 G262207:G262213 JD262207:JD262213 SZ262207:SZ262213 ACV262207:ACV262213 AMR262207:AMR262213 AWN262207:AWN262213 BGJ262207:BGJ262213 BQF262207:BQF262213 CAB262207:CAB262213 CJX262207:CJX262213 CTT262207:CTT262213 DDP262207:DDP262213 DNL262207:DNL262213 DXH262207:DXH262213 EHD262207:EHD262213 EQZ262207:EQZ262213 FAV262207:FAV262213 FKR262207:FKR262213 FUN262207:FUN262213 GEJ262207:GEJ262213 GOF262207:GOF262213 GYB262207:GYB262213 HHX262207:HHX262213 HRT262207:HRT262213 IBP262207:IBP262213 ILL262207:ILL262213 IVH262207:IVH262213 JFD262207:JFD262213 JOZ262207:JOZ262213 JYV262207:JYV262213 KIR262207:KIR262213 KSN262207:KSN262213 LCJ262207:LCJ262213 LMF262207:LMF262213 LWB262207:LWB262213 MFX262207:MFX262213 MPT262207:MPT262213 MZP262207:MZP262213 NJL262207:NJL262213 NTH262207:NTH262213 ODD262207:ODD262213 OMZ262207:OMZ262213 OWV262207:OWV262213 PGR262207:PGR262213 PQN262207:PQN262213 QAJ262207:QAJ262213 QKF262207:QKF262213 QUB262207:QUB262213 RDX262207:RDX262213 RNT262207:RNT262213 RXP262207:RXP262213 SHL262207:SHL262213 SRH262207:SRH262213 TBD262207:TBD262213 TKZ262207:TKZ262213 TUV262207:TUV262213 UER262207:UER262213 UON262207:UON262213 UYJ262207:UYJ262213 VIF262207:VIF262213 VSB262207:VSB262213 WBX262207:WBX262213 WLT262207:WLT262213 WVP262207:WVP262213 G327743:G327749 JD327743:JD327749 SZ327743:SZ327749 ACV327743:ACV327749 AMR327743:AMR327749 AWN327743:AWN327749 BGJ327743:BGJ327749 BQF327743:BQF327749 CAB327743:CAB327749 CJX327743:CJX327749 CTT327743:CTT327749 DDP327743:DDP327749 DNL327743:DNL327749 DXH327743:DXH327749 EHD327743:EHD327749 EQZ327743:EQZ327749 FAV327743:FAV327749 FKR327743:FKR327749 FUN327743:FUN327749 GEJ327743:GEJ327749 GOF327743:GOF327749 GYB327743:GYB327749 HHX327743:HHX327749 HRT327743:HRT327749 IBP327743:IBP327749 ILL327743:ILL327749 IVH327743:IVH327749 JFD327743:JFD327749 JOZ327743:JOZ327749 JYV327743:JYV327749 KIR327743:KIR327749 KSN327743:KSN327749 LCJ327743:LCJ327749 LMF327743:LMF327749 LWB327743:LWB327749 MFX327743:MFX327749 MPT327743:MPT327749 MZP327743:MZP327749 NJL327743:NJL327749 NTH327743:NTH327749 ODD327743:ODD327749 OMZ327743:OMZ327749 OWV327743:OWV327749 PGR327743:PGR327749 PQN327743:PQN327749 QAJ327743:QAJ327749 QKF327743:QKF327749 QUB327743:QUB327749 RDX327743:RDX327749 RNT327743:RNT327749 RXP327743:RXP327749 SHL327743:SHL327749 SRH327743:SRH327749 TBD327743:TBD327749 TKZ327743:TKZ327749 TUV327743:TUV327749 UER327743:UER327749 UON327743:UON327749 UYJ327743:UYJ327749 VIF327743:VIF327749 VSB327743:VSB327749 WBX327743:WBX327749 WLT327743:WLT327749 WVP327743:WVP327749 G393279:G393285 JD393279:JD393285 SZ393279:SZ393285 ACV393279:ACV393285 AMR393279:AMR393285 AWN393279:AWN393285 BGJ393279:BGJ393285 BQF393279:BQF393285 CAB393279:CAB393285 CJX393279:CJX393285 CTT393279:CTT393285 DDP393279:DDP393285 DNL393279:DNL393285 DXH393279:DXH393285 EHD393279:EHD393285 EQZ393279:EQZ393285 FAV393279:FAV393285 FKR393279:FKR393285 FUN393279:FUN393285 GEJ393279:GEJ393285 GOF393279:GOF393285 GYB393279:GYB393285 HHX393279:HHX393285 HRT393279:HRT393285 IBP393279:IBP393285 ILL393279:ILL393285 IVH393279:IVH393285 JFD393279:JFD393285 JOZ393279:JOZ393285 JYV393279:JYV393285 KIR393279:KIR393285 KSN393279:KSN393285 LCJ393279:LCJ393285 LMF393279:LMF393285 LWB393279:LWB393285 MFX393279:MFX393285 MPT393279:MPT393285 MZP393279:MZP393285 NJL393279:NJL393285 NTH393279:NTH393285 ODD393279:ODD393285 OMZ393279:OMZ393285 OWV393279:OWV393285 PGR393279:PGR393285 PQN393279:PQN393285 QAJ393279:QAJ393285 QKF393279:QKF393285 QUB393279:QUB393285 RDX393279:RDX393285 RNT393279:RNT393285 RXP393279:RXP393285 SHL393279:SHL393285 SRH393279:SRH393285 TBD393279:TBD393285 TKZ393279:TKZ393285 TUV393279:TUV393285 UER393279:UER393285 UON393279:UON393285 UYJ393279:UYJ393285 VIF393279:VIF393285 VSB393279:VSB393285 WBX393279:WBX393285 WLT393279:WLT393285 WVP393279:WVP393285 G458815:G458821 JD458815:JD458821 SZ458815:SZ458821 ACV458815:ACV458821 AMR458815:AMR458821 AWN458815:AWN458821 BGJ458815:BGJ458821 BQF458815:BQF458821 CAB458815:CAB458821 CJX458815:CJX458821 CTT458815:CTT458821 DDP458815:DDP458821 DNL458815:DNL458821 DXH458815:DXH458821 EHD458815:EHD458821 EQZ458815:EQZ458821 FAV458815:FAV458821 FKR458815:FKR458821 FUN458815:FUN458821 GEJ458815:GEJ458821 GOF458815:GOF458821 GYB458815:GYB458821 HHX458815:HHX458821 HRT458815:HRT458821 IBP458815:IBP458821 ILL458815:ILL458821 IVH458815:IVH458821 JFD458815:JFD458821 JOZ458815:JOZ458821 JYV458815:JYV458821 KIR458815:KIR458821 KSN458815:KSN458821 LCJ458815:LCJ458821 LMF458815:LMF458821 LWB458815:LWB458821 MFX458815:MFX458821 MPT458815:MPT458821 MZP458815:MZP458821 NJL458815:NJL458821 NTH458815:NTH458821 ODD458815:ODD458821 OMZ458815:OMZ458821 OWV458815:OWV458821 PGR458815:PGR458821 PQN458815:PQN458821 QAJ458815:QAJ458821 QKF458815:QKF458821 QUB458815:QUB458821 RDX458815:RDX458821 RNT458815:RNT458821 RXP458815:RXP458821 SHL458815:SHL458821 SRH458815:SRH458821 TBD458815:TBD458821 TKZ458815:TKZ458821 TUV458815:TUV458821 UER458815:UER458821 UON458815:UON458821 UYJ458815:UYJ458821 VIF458815:VIF458821 VSB458815:VSB458821 WBX458815:WBX458821 WLT458815:WLT458821 WVP458815:WVP458821 G524351:G524357 JD524351:JD524357 SZ524351:SZ524357 ACV524351:ACV524357 AMR524351:AMR524357 AWN524351:AWN524357 BGJ524351:BGJ524357 BQF524351:BQF524357 CAB524351:CAB524357 CJX524351:CJX524357 CTT524351:CTT524357 DDP524351:DDP524357 DNL524351:DNL524357 DXH524351:DXH524357 EHD524351:EHD524357 EQZ524351:EQZ524357 FAV524351:FAV524357 FKR524351:FKR524357 FUN524351:FUN524357 GEJ524351:GEJ524357 GOF524351:GOF524357 GYB524351:GYB524357 HHX524351:HHX524357 HRT524351:HRT524357 IBP524351:IBP524357 ILL524351:ILL524357 IVH524351:IVH524357 JFD524351:JFD524357 JOZ524351:JOZ524357 JYV524351:JYV524357 KIR524351:KIR524357 KSN524351:KSN524357 LCJ524351:LCJ524357 LMF524351:LMF524357 LWB524351:LWB524357 MFX524351:MFX524357 MPT524351:MPT524357 MZP524351:MZP524357 NJL524351:NJL524357 NTH524351:NTH524357 ODD524351:ODD524357 OMZ524351:OMZ524357 OWV524351:OWV524357 PGR524351:PGR524357 PQN524351:PQN524357 QAJ524351:QAJ524357 QKF524351:QKF524357 QUB524351:QUB524357 RDX524351:RDX524357 RNT524351:RNT524357 RXP524351:RXP524357 SHL524351:SHL524357 SRH524351:SRH524357 TBD524351:TBD524357 TKZ524351:TKZ524357 TUV524351:TUV524357 UER524351:UER524357 UON524351:UON524357 UYJ524351:UYJ524357 VIF524351:VIF524357 VSB524351:VSB524357 WBX524351:WBX524357 WLT524351:WLT524357 WVP524351:WVP524357 G589887:G589893 JD589887:JD589893 SZ589887:SZ589893 ACV589887:ACV589893 AMR589887:AMR589893 AWN589887:AWN589893 BGJ589887:BGJ589893 BQF589887:BQF589893 CAB589887:CAB589893 CJX589887:CJX589893 CTT589887:CTT589893 DDP589887:DDP589893 DNL589887:DNL589893 DXH589887:DXH589893 EHD589887:EHD589893 EQZ589887:EQZ589893 FAV589887:FAV589893 FKR589887:FKR589893 FUN589887:FUN589893 GEJ589887:GEJ589893 GOF589887:GOF589893 GYB589887:GYB589893 HHX589887:HHX589893 HRT589887:HRT589893 IBP589887:IBP589893 ILL589887:ILL589893 IVH589887:IVH589893 JFD589887:JFD589893 JOZ589887:JOZ589893 JYV589887:JYV589893 KIR589887:KIR589893 KSN589887:KSN589893 LCJ589887:LCJ589893 LMF589887:LMF589893 LWB589887:LWB589893 MFX589887:MFX589893 MPT589887:MPT589893 MZP589887:MZP589893 NJL589887:NJL589893 NTH589887:NTH589893 ODD589887:ODD589893 OMZ589887:OMZ589893 OWV589887:OWV589893 PGR589887:PGR589893 PQN589887:PQN589893 QAJ589887:QAJ589893 QKF589887:QKF589893 QUB589887:QUB589893 RDX589887:RDX589893 RNT589887:RNT589893 RXP589887:RXP589893 SHL589887:SHL589893 SRH589887:SRH589893 TBD589887:TBD589893 TKZ589887:TKZ589893 TUV589887:TUV589893 UER589887:UER589893 UON589887:UON589893 UYJ589887:UYJ589893 VIF589887:VIF589893 VSB589887:VSB589893 WBX589887:WBX589893 WLT589887:WLT589893 WVP589887:WVP589893 G655423:G655429 JD655423:JD655429 SZ655423:SZ655429 ACV655423:ACV655429 AMR655423:AMR655429 AWN655423:AWN655429 BGJ655423:BGJ655429 BQF655423:BQF655429 CAB655423:CAB655429 CJX655423:CJX655429 CTT655423:CTT655429 DDP655423:DDP655429 DNL655423:DNL655429 DXH655423:DXH655429 EHD655423:EHD655429 EQZ655423:EQZ655429 FAV655423:FAV655429 FKR655423:FKR655429 FUN655423:FUN655429 GEJ655423:GEJ655429 GOF655423:GOF655429 GYB655423:GYB655429 HHX655423:HHX655429 HRT655423:HRT655429 IBP655423:IBP655429 ILL655423:ILL655429 IVH655423:IVH655429 JFD655423:JFD655429 JOZ655423:JOZ655429 JYV655423:JYV655429 KIR655423:KIR655429 KSN655423:KSN655429 LCJ655423:LCJ655429 LMF655423:LMF655429 LWB655423:LWB655429 MFX655423:MFX655429 MPT655423:MPT655429 MZP655423:MZP655429 NJL655423:NJL655429 NTH655423:NTH655429 ODD655423:ODD655429 OMZ655423:OMZ655429 OWV655423:OWV655429 PGR655423:PGR655429 PQN655423:PQN655429 QAJ655423:QAJ655429 QKF655423:QKF655429 QUB655423:QUB655429 RDX655423:RDX655429 RNT655423:RNT655429 RXP655423:RXP655429 SHL655423:SHL655429 SRH655423:SRH655429 TBD655423:TBD655429 TKZ655423:TKZ655429 TUV655423:TUV655429 UER655423:UER655429 UON655423:UON655429 UYJ655423:UYJ655429 VIF655423:VIF655429 VSB655423:VSB655429 WBX655423:WBX655429 WLT655423:WLT655429 WVP655423:WVP655429 G720959:G720965 JD720959:JD720965 SZ720959:SZ720965 ACV720959:ACV720965 AMR720959:AMR720965 AWN720959:AWN720965 BGJ720959:BGJ720965 BQF720959:BQF720965 CAB720959:CAB720965 CJX720959:CJX720965 CTT720959:CTT720965 DDP720959:DDP720965 DNL720959:DNL720965 DXH720959:DXH720965 EHD720959:EHD720965 EQZ720959:EQZ720965 FAV720959:FAV720965 FKR720959:FKR720965 FUN720959:FUN720965 GEJ720959:GEJ720965 GOF720959:GOF720965 GYB720959:GYB720965 HHX720959:HHX720965 HRT720959:HRT720965 IBP720959:IBP720965 ILL720959:ILL720965 IVH720959:IVH720965 JFD720959:JFD720965 JOZ720959:JOZ720965 JYV720959:JYV720965 KIR720959:KIR720965 KSN720959:KSN720965 LCJ720959:LCJ720965 LMF720959:LMF720965 LWB720959:LWB720965 MFX720959:MFX720965 MPT720959:MPT720965 MZP720959:MZP720965 NJL720959:NJL720965 NTH720959:NTH720965 ODD720959:ODD720965 OMZ720959:OMZ720965 OWV720959:OWV720965 PGR720959:PGR720965 PQN720959:PQN720965 QAJ720959:QAJ720965 QKF720959:QKF720965 QUB720959:QUB720965 RDX720959:RDX720965 RNT720959:RNT720965 RXP720959:RXP720965 SHL720959:SHL720965 SRH720959:SRH720965 TBD720959:TBD720965 TKZ720959:TKZ720965 TUV720959:TUV720965 UER720959:UER720965 UON720959:UON720965 UYJ720959:UYJ720965 VIF720959:VIF720965 VSB720959:VSB720965 WBX720959:WBX720965 WLT720959:WLT720965 WVP720959:WVP720965 G786495:G786501 JD786495:JD786501 SZ786495:SZ786501 ACV786495:ACV786501 AMR786495:AMR786501 AWN786495:AWN786501 BGJ786495:BGJ786501 BQF786495:BQF786501 CAB786495:CAB786501 CJX786495:CJX786501 CTT786495:CTT786501 DDP786495:DDP786501 DNL786495:DNL786501 DXH786495:DXH786501 EHD786495:EHD786501 EQZ786495:EQZ786501 FAV786495:FAV786501 FKR786495:FKR786501 FUN786495:FUN786501 GEJ786495:GEJ786501 GOF786495:GOF786501 GYB786495:GYB786501 HHX786495:HHX786501 HRT786495:HRT786501 IBP786495:IBP786501 ILL786495:ILL786501 IVH786495:IVH786501 JFD786495:JFD786501 JOZ786495:JOZ786501 JYV786495:JYV786501 KIR786495:KIR786501 KSN786495:KSN786501 LCJ786495:LCJ786501 LMF786495:LMF786501 LWB786495:LWB786501 MFX786495:MFX786501 MPT786495:MPT786501 MZP786495:MZP786501 NJL786495:NJL786501 NTH786495:NTH786501 ODD786495:ODD786501 OMZ786495:OMZ786501 OWV786495:OWV786501 PGR786495:PGR786501 PQN786495:PQN786501 QAJ786495:QAJ786501 QKF786495:QKF786501 QUB786495:QUB786501 RDX786495:RDX786501 RNT786495:RNT786501 RXP786495:RXP786501 SHL786495:SHL786501 SRH786495:SRH786501 TBD786495:TBD786501 TKZ786495:TKZ786501 TUV786495:TUV786501 UER786495:UER786501 UON786495:UON786501 UYJ786495:UYJ786501 VIF786495:VIF786501 VSB786495:VSB786501 WBX786495:WBX786501 WLT786495:WLT786501 WVP786495:WVP786501 G852031:G852037 JD852031:JD852037 SZ852031:SZ852037 ACV852031:ACV852037 AMR852031:AMR852037 AWN852031:AWN852037 BGJ852031:BGJ852037 BQF852031:BQF852037 CAB852031:CAB852037 CJX852031:CJX852037 CTT852031:CTT852037 DDP852031:DDP852037 DNL852031:DNL852037 DXH852031:DXH852037 EHD852031:EHD852037 EQZ852031:EQZ852037 FAV852031:FAV852037 FKR852031:FKR852037 FUN852031:FUN852037 GEJ852031:GEJ852037 GOF852031:GOF852037 GYB852031:GYB852037 HHX852031:HHX852037 HRT852031:HRT852037 IBP852031:IBP852037 ILL852031:ILL852037 IVH852031:IVH852037 JFD852031:JFD852037 JOZ852031:JOZ852037 JYV852031:JYV852037 KIR852031:KIR852037 KSN852031:KSN852037 LCJ852031:LCJ852037 LMF852031:LMF852037 LWB852031:LWB852037 MFX852031:MFX852037 MPT852031:MPT852037 MZP852031:MZP852037 NJL852031:NJL852037 NTH852031:NTH852037 ODD852031:ODD852037 OMZ852031:OMZ852037 OWV852031:OWV852037 PGR852031:PGR852037 PQN852031:PQN852037 QAJ852031:QAJ852037 QKF852031:QKF852037 QUB852031:QUB852037 RDX852031:RDX852037 RNT852031:RNT852037 RXP852031:RXP852037 SHL852031:SHL852037 SRH852031:SRH852037 TBD852031:TBD852037 TKZ852031:TKZ852037 TUV852031:TUV852037 UER852031:UER852037 UON852031:UON852037 UYJ852031:UYJ852037 VIF852031:VIF852037 VSB852031:VSB852037 WBX852031:WBX852037 WLT852031:WLT852037 WVP852031:WVP852037 G917567:G917573 JD917567:JD917573 SZ917567:SZ917573 ACV917567:ACV917573 AMR917567:AMR917573 AWN917567:AWN917573 BGJ917567:BGJ917573 BQF917567:BQF917573 CAB917567:CAB917573 CJX917567:CJX917573 CTT917567:CTT917573 DDP917567:DDP917573 DNL917567:DNL917573 DXH917567:DXH917573 EHD917567:EHD917573 EQZ917567:EQZ917573 FAV917567:FAV917573 FKR917567:FKR917573 FUN917567:FUN917573 GEJ917567:GEJ917573 GOF917567:GOF917573 GYB917567:GYB917573 HHX917567:HHX917573 HRT917567:HRT917573 IBP917567:IBP917573 ILL917567:ILL917573 IVH917567:IVH917573 JFD917567:JFD917573 JOZ917567:JOZ917573 JYV917567:JYV917573 KIR917567:KIR917573 KSN917567:KSN917573 LCJ917567:LCJ917573 LMF917567:LMF917573 LWB917567:LWB917573 MFX917567:MFX917573 MPT917567:MPT917573 MZP917567:MZP917573 NJL917567:NJL917573 NTH917567:NTH917573 ODD917567:ODD917573 OMZ917567:OMZ917573 OWV917567:OWV917573 PGR917567:PGR917573 PQN917567:PQN917573 QAJ917567:QAJ917573 QKF917567:QKF917573 QUB917567:QUB917573 RDX917567:RDX917573 RNT917567:RNT917573 RXP917567:RXP917573 SHL917567:SHL917573 SRH917567:SRH917573 TBD917567:TBD917573 TKZ917567:TKZ917573 TUV917567:TUV917573 UER917567:UER917573 UON917567:UON917573 UYJ917567:UYJ917573 VIF917567:VIF917573 VSB917567:VSB917573 WBX917567:WBX917573 WLT917567:WLT917573 WVP917567:WVP917573 G983103:G983109 JD983103:JD983109 SZ983103:SZ983109 ACV983103:ACV983109 AMR983103:AMR983109 AWN983103:AWN983109 BGJ983103:BGJ983109 BQF983103:BQF983109 CAB983103:CAB983109 CJX983103:CJX983109 CTT983103:CTT983109 DDP983103:DDP983109 DNL983103:DNL983109 DXH983103:DXH983109 EHD983103:EHD983109 EQZ983103:EQZ983109 FAV983103:FAV983109 FKR983103:FKR983109 FUN983103:FUN983109 GEJ983103:GEJ983109 GOF983103:GOF983109 GYB983103:GYB983109 HHX983103:HHX983109 HRT983103:HRT983109 IBP983103:IBP983109 ILL983103:ILL983109 IVH983103:IVH983109 JFD983103:JFD983109 JOZ983103:JOZ983109 JYV983103:JYV983109 KIR983103:KIR983109 KSN983103:KSN983109 LCJ983103:LCJ983109 LMF983103:LMF983109 LWB983103:LWB983109 MFX983103:MFX983109 MPT983103:MPT983109 MZP983103:MZP983109 NJL983103:NJL983109 NTH983103:NTH983109 ODD983103:ODD983109 OMZ983103:OMZ983109 OWV983103:OWV983109 PGR983103:PGR983109 PQN983103:PQN983109 QAJ983103:QAJ983109 QKF983103:QKF983109 QUB983103:QUB983109 RDX983103:RDX983109 RNT983103:RNT983109 RXP983103:RXP983109 SHL983103:SHL983109 SRH983103:SRH983109 TBD983103:TBD983109 TKZ983103:TKZ983109 TUV983103:TUV983109 UER983103:UER983109 UON983103:UON983109 UYJ983103:UYJ983109 VIF983103:VIF983109 VSB983103:VSB983109 WBX983103:WBX983109 WLT983103:WLT983109 WVP983103:WVP983109 G65487:G65502 JD65487:JD65502 SZ65487:SZ65502 ACV65487:ACV65502 AMR65487:AMR65502 AWN65487:AWN65502 BGJ65487:BGJ65502 BQF65487:BQF65502 CAB65487:CAB65502 CJX65487:CJX65502 CTT65487:CTT65502 DDP65487:DDP65502 DNL65487:DNL65502 DXH65487:DXH65502 EHD65487:EHD65502 EQZ65487:EQZ65502 FAV65487:FAV65502 FKR65487:FKR65502 FUN65487:FUN65502 GEJ65487:GEJ65502 GOF65487:GOF65502 GYB65487:GYB65502 HHX65487:HHX65502 HRT65487:HRT65502 IBP65487:IBP65502 ILL65487:ILL65502 IVH65487:IVH65502 JFD65487:JFD65502 JOZ65487:JOZ65502 JYV65487:JYV65502 KIR65487:KIR65502 KSN65487:KSN65502 LCJ65487:LCJ65502 LMF65487:LMF65502 LWB65487:LWB65502 MFX65487:MFX65502 MPT65487:MPT65502 MZP65487:MZP65502 NJL65487:NJL65502 NTH65487:NTH65502 ODD65487:ODD65502 OMZ65487:OMZ65502 OWV65487:OWV65502 PGR65487:PGR65502 PQN65487:PQN65502 QAJ65487:QAJ65502 QKF65487:QKF65502 QUB65487:QUB65502 RDX65487:RDX65502 RNT65487:RNT65502 RXP65487:RXP65502 SHL65487:SHL65502 SRH65487:SRH65502 TBD65487:TBD65502 TKZ65487:TKZ65502 TUV65487:TUV65502 UER65487:UER65502 UON65487:UON65502 UYJ65487:UYJ65502 VIF65487:VIF65502 VSB65487:VSB65502 WBX65487:WBX65502 WLT65487:WLT65502 WVP65487:WVP65502 G131023:G131038 JD131023:JD131038 SZ131023:SZ131038 ACV131023:ACV131038 AMR131023:AMR131038 AWN131023:AWN131038 BGJ131023:BGJ131038 BQF131023:BQF131038 CAB131023:CAB131038 CJX131023:CJX131038 CTT131023:CTT131038 DDP131023:DDP131038 DNL131023:DNL131038 DXH131023:DXH131038 EHD131023:EHD131038 EQZ131023:EQZ131038 FAV131023:FAV131038 FKR131023:FKR131038 FUN131023:FUN131038 GEJ131023:GEJ131038 GOF131023:GOF131038 GYB131023:GYB131038 HHX131023:HHX131038 HRT131023:HRT131038 IBP131023:IBP131038 ILL131023:ILL131038 IVH131023:IVH131038 JFD131023:JFD131038 JOZ131023:JOZ131038 JYV131023:JYV131038 KIR131023:KIR131038 KSN131023:KSN131038 LCJ131023:LCJ131038 LMF131023:LMF131038 LWB131023:LWB131038 MFX131023:MFX131038 MPT131023:MPT131038 MZP131023:MZP131038 NJL131023:NJL131038 NTH131023:NTH131038 ODD131023:ODD131038 OMZ131023:OMZ131038 OWV131023:OWV131038 PGR131023:PGR131038 PQN131023:PQN131038 QAJ131023:QAJ131038 QKF131023:QKF131038 QUB131023:QUB131038 RDX131023:RDX131038 RNT131023:RNT131038 RXP131023:RXP131038 SHL131023:SHL131038 SRH131023:SRH131038 TBD131023:TBD131038 TKZ131023:TKZ131038 TUV131023:TUV131038 UER131023:UER131038 UON131023:UON131038 UYJ131023:UYJ131038 VIF131023:VIF131038 VSB131023:VSB131038 WBX131023:WBX131038 WLT131023:WLT131038 WVP131023:WVP131038 G196559:G196574 JD196559:JD196574 SZ196559:SZ196574 ACV196559:ACV196574 AMR196559:AMR196574 AWN196559:AWN196574 BGJ196559:BGJ196574 BQF196559:BQF196574 CAB196559:CAB196574 CJX196559:CJX196574 CTT196559:CTT196574 DDP196559:DDP196574 DNL196559:DNL196574 DXH196559:DXH196574 EHD196559:EHD196574 EQZ196559:EQZ196574 FAV196559:FAV196574 FKR196559:FKR196574 FUN196559:FUN196574 GEJ196559:GEJ196574 GOF196559:GOF196574 GYB196559:GYB196574 HHX196559:HHX196574 HRT196559:HRT196574 IBP196559:IBP196574 ILL196559:ILL196574 IVH196559:IVH196574 JFD196559:JFD196574 JOZ196559:JOZ196574 JYV196559:JYV196574 KIR196559:KIR196574 KSN196559:KSN196574 LCJ196559:LCJ196574 LMF196559:LMF196574 LWB196559:LWB196574 MFX196559:MFX196574 MPT196559:MPT196574 MZP196559:MZP196574 NJL196559:NJL196574 NTH196559:NTH196574 ODD196559:ODD196574 OMZ196559:OMZ196574 OWV196559:OWV196574 PGR196559:PGR196574 PQN196559:PQN196574 QAJ196559:QAJ196574 QKF196559:QKF196574 QUB196559:QUB196574 RDX196559:RDX196574 RNT196559:RNT196574 RXP196559:RXP196574 SHL196559:SHL196574 SRH196559:SRH196574 TBD196559:TBD196574 TKZ196559:TKZ196574 TUV196559:TUV196574 UER196559:UER196574 UON196559:UON196574 UYJ196559:UYJ196574 VIF196559:VIF196574 VSB196559:VSB196574 WBX196559:WBX196574 WLT196559:WLT196574 WVP196559:WVP196574 G262095:G262110 JD262095:JD262110 SZ262095:SZ262110 ACV262095:ACV262110 AMR262095:AMR262110 AWN262095:AWN262110 BGJ262095:BGJ262110 BQF262095:BQF262110 CAB262095:CAB262110 CJX262095:CJX262110 CTT262095:CTT262110 DDP262095:DDP262110 DNL262095:DNL262110 DXH262095:DXH262110 EHD262095:EHD262110 EQZ262095:EQZ262110 FAV262095:FAV262110 FKR262095:FKR262110 FUN262095:FUN262110 GEJ262095:GEJ262110 GOF262095:GOF262110 GYB262095:GYB262110 HHX262095:HHX262110 HRT262095:HRT262110 IBP262095:IBP262110 ILL262095:ILL262110 IVH262095:IVH262110 JFD262095:JFD262110 JOZ262095:JOZ262110 JYV262095:JYV262110 KIR262095:KIR262110 KSN262095:KSN262110 LCJ262095:LCJ262110 LMF262095:LMF262110 LWB262095:LWB262110 MFX262095:MFX262110 MPT262095:MPT262110 MZP262095:MZP262110 NJL262095:NJL262110 NTH262095:NTH262110 ODD262095:ODD262110 OMZ262095:OMZ262110 OWV262095:OWV262110 PGR262095:PGR262110 PQN262095:PQN262110 QAJ262095:QAJ262110 QKF262095:QKF262110 QUB262095:QUB262110 RDX262095:RDX262110 RNT262095:RNT262110 RXP262095:RXP262110 SHL262095:SHL262110 SRH262095:SRH262110 TBD262095:TBD262110 TKZ262095:TKZ262110 TUV262095:TUV262110 UER262095:UER262110 UON262095:UON262110 UYJ262095:UYJ262110 VIF262095:VIF262110 VSB262095:VSB262110 WBX262095:WBX262110 WLT262095:WLT262110 WVP262095:WVP262110 G327631:G327646 JD327631:JD327646 SZ327631:SZ327646 ACV327631:ACV327646 AMR327631:AMR327646 AWN327631:AWN327646 BGJ327631:BGJ327646 BQF327631:BQF327646 CAB327631:CAB327646 CJX327631:CJX327646 CTT327631:CTT327646 DDP327631:DDP327646 DNL327631:DNL327646 DXH327631:DXH327646 EHD327631:EHD327646 EQZ327631:EQZ327646 FAV327631:FAV327646 FKR327631:FKR327646 FUN327631:FUN327646 GEJ327631:GEJ327646 GOF327631:GOF327646 GYB327631:GYB327646 HHX327631:HHX327646 HRT327631:HRT327646 IBP327631:IBP327646 ILL327631:ILL327646 IVH327631:IVH327646 JFD327631:JFD327646 JOZ327631:JOZ327646 JYV327631:JYV327646 KIR327631:KIR327646 KSN327631:KSN327646 LCJ327631:LCJ327646 LMF327631:LMF327646 LWB327631:LWB327646 MFX327631:MFX327646 MPT327631:MPT327646 MZP327631:MZP327646 NJL327631:NJL327646 NTH327631:NTH327646 ODD327631:ODD327646 OMZ327631:OMZ327646 OWV327631:OWV327646 PGR327631:PGR327646 PQN327631:PQN327646 QAJ327631:QAJ327646 QKF327631:QKF327646 QUB327631:QUB327646 RDX327631:RDX327646 RNT327631:RNT327646 RXP327631:RXP327646 SHL327631:SHL327646 SRH327631:SRH327646 TBD327631:TBD327646 TKZ327631:TKZ327646 TUV327631:TUV327646 UER327631:UER327646 UON327631:UON327646 UYJ327631:UYJ327646 VIF327631:VIF327646 VSB327631:VSB327646 WBX327631:WBX327646 WLT327631:WLT327646 WVP327631:WVP327646 G393167:G393182 JD393167:JD393182 SZ393167:SZ393182 ACV393167:ACV393182 AMR393167:AMR393182 AWN393167:AWN393182 BGJ393167:BGJ393182 BQF393167:BQF393182 CAB393167:CAB393182 CJX393167:CJX393182 CTT393167:CTT393182 DDP393167:DDP393182 DNL393167:DNL393182 DXH393167:DXH393182 EHD393167:EHD393182 EQZ393167:EQZ393182 FAV393167:FAV393182 FKR393167:FKR393182 FUN393167:FUN393182 GEJ393167:GEJ393182 GOF393167:GOF393182 GYB393167:GYB393182 HHX393167:HHX393182 HRT393167:HRT393182 IBP393167:IBP393182 ILL393167:ILL393182 IVH393167:IVH393182 JFD393167:JFD393182 JOZ393167:JOZ393182 JYV393167:JYV393182 KIR393167:KIR393182 KSN393167:KSN393182 LCJ393167:LCJ393182 LMF393167:LMF393182 LWB393167:LWB393182 MFX393167:MFX393182 MPT393167:MPT393182 MZP393167:MZP393182 NJL393167:NJL393182 NTH393167:NTH393182 ODD393167:ODD393182 OMZ393167:OMZ393182 OWV393167:OWV393182 PGR393167:PGR393182 PQN393167:PQN393182 QAJ393167:QAJ393182 QKF393167:QKF393182 QUB393167:QUB393182 RDX393167:RDX393182 RNT393167:RNT393182 RXP393167:RXP393182 SHL393167:SHL393182 SRH393167:SRH393182 TBD393167:TBD393182 TKZ393167:TKZ393182 TUV393167:TUV393182 UER393167:UER393182 UON393167:UON393182 UYJ393167:UYJ393182 VIF393167:VIF393182 VSB393167:VSB393182 WBX393167:WBX393182 WLT393167:WLT393182 WVP393167:WVP393182 G458703:G458718 JD458703:JD458718 SZ458703:SZ458718 ACV458703:ACV458718 AMR458703:AMR458718 AWN458703:AWN458718 BGJ458703:BGJ458718 BQF458703:BQF458718 CAB458703:CAB458718 CJX458703:CJX458718 CTT458703:CTT458718 DDP458703:DDP458718 DNL458703:DNL458718 DXH458703:DXH458718 EHD458703:EHD458718 EQZ458703:EQZ458718 FAV458703:FAV458718 FKR458703:FKR458718 FUN458703:FUN458718 GEJ458703:GEJ458718 GOF458703:GOF458718 GYB458703:GYB458718 HHX458703:HHX458718 HRT458703:HRT458718 IBP458703:IBP458718 ILL458703:ILL458718 IVH458703:IVH458718 JFD458703:JFD458718 JOZ458703:JOZ458718 JYV458703:JYV458718 KIR458703:KIR458718 KSN458703:KSN458718 LCJ458703:LCJ458718 LMF458703:LMF458718 LWB458703:LWB458718 MFX458703:MFX458718 MPT458703:MPT458718 MZP458703:MZP458718 NJL458703:NJL458718 NTH458703:NTH458718 ODD458703:ODD458718 OMZ458703:OMZ458718 OWV458703:OWV458718 PGR458703:PGR458718 PQN458703:PQN458718 QAJ458703:QAJ458718 QKF458703:QKF458718 QUB458703:QUB458718 RDX458703:RDX458718 RNT458703:RNT458718 RXP458703:RXP458718 SHL458703:SHL458718 SRH458703:SRH458718 TBD458703:TBD458718 TKZ458703:TKZ458718 TUV458703:TUV458718 UER458703:UER458718 UON458703:UON458718 UYJ458703:UYJ458718 VIF458703:VIF458718 VSB458703:VSB458718 WBX458703:WBX458718 WLT458703:WLT458718 WVP458703:WVP458718 G524239:G524254 JD524239:JD524254 SZ524239:SZ524254 ACV524239:ACV524254 AMR524239:AMR524254 AWN524239:AWN524254 BGJ524239:BGJ524254 BQF524239:BQF524254 CAB524239:CAB524254 CJX524239:CJX524254 CTT524239:CTT524254 DDP524239:DDP524254 DNL524239:DNL524254 DXH524239:DXH524254 EHD524239:EHD524254 EQZ524239:EQZ524254 FAV524239:FAV524254 FKR524239:FKR524254 FUN524239:FUN524254 GEJ524239:GEJ524254 GOF524239:GOF524254 GYB524239:GYB524254 HHX524239:HHX524254 HRT524239:HRT524254 IBP524239:IBP524254 ILL524239:ILL524254 IVH524239:IVH524254 JFD524239:JFD524254 JOZ524239:JOZ524254 JYV524239:JYV524254 KIR524239:KIR524254 KSN524239:KSN524254 LCJ524239:LCJ524254 LMF524239:LMF524254 LWB524239:LWB524254 MFX524239:MFX524254 MPT524239:MPT524254 MZP524239:MZP524254 NJL524239:NJL524254 NTH524239:NTH524254 ODD524239:ODD524254 OMZ524239:OMZ524254 OWV524239:OWV524254 PGR524239:PGR524254 PQN524239:PQN524254 QAJ524239:QAJ524254 QKF524239:QKF524254 QUB524239:QUB524254 RDX524239:RDX524254 RNT524239:RNT524254 RXP524239:RXP524254 SHL524239:SHL524254 SRH524239:SRH524254 TBD524239:TBD524254 TKZ524239:TKZ524254 TUV524239:TUV524254 UER524239:UER524254 UON524239:UON524254 UYJ524239:UYJ524254 VIF524239:VIF524254 VSB524239:VSB524254 WBX524239:WBX524254 WLT524239:WLT524254 WVP524239:WVP524254 G589775:G589790 JD589775:JD589790 SZ589775:SZ589790 ACV589775:ACV589790 AMR589775:AMR589790 AWN589775:AWN589790 BGJ589775:BGJ589790 BQF589775:BQF589790 CAB589775:CAB589790 CJX589775:CJX589790 CTT589775:CTT589790 DDP589775:DDP589790 DNL589775:DNL589790 DXH589775:DXH589790 EHD589775:EHD589790 EQZ589775:EQZ589790 FAV589775:FAV589790 FKR589775:FKR589790 FUN589775:FUN589790 GEJ589775:GEJ589790 GOF589775:GOF589790 GYB589775:GYB589790 HHX589775:HHX589790 HRT589775:HRT589790 IBP589775:IBP589790 ILL589775:ILL589790 IVH589775:IVH589790 JFD589775:JFD589790 JOZ589775:JOZ589790 JYV589775:JYV589790 KIR589775:KIR589790 KSN589775:KSN589790 LCJ589775:LCJ589790 LMF589775:LMF589790 LWB589775:LWB589790 MFX589775:MFX589790 MPT589775:MPT589790 MZP589775:MZP589790 NJL589775:NJL589790 NTH589775:NTH589790 ODD589775:ODD589790 OMZ589775:OMZ589790 OWV589775:OWV589790 PGR589775:PGR589790 PQN589775:PQN589790 QAJ589775:QAJ589790 QKF589775:QKF589790 QUB589775:QUB589790 RDX589775:RDX589790 RNT589775:RNT589790 RXP589775:RXP589790 SHL589775:SHL589790 SRH589775:SRH589790 TBD589775:TBD589790 TKZ589775:TKZ589790 TUV589775:TUV589790 UER589775:UER589790 UON589775:UON589790 UYJ589775:UYJ589790 VIF589775:VIF589790 VSB589775:VSB589790 WBX589775:WBX589790 WLT589775:WLT589790 WVP589775:WVP589790 G655311:G655326 JD655311:JD655326 SZ655311:SZ655326 ACV655311:ACV655326 AMR655311:AMR655326 AWN655311:AWN655326 BGJ655311:BGJ655326 BQF655311:BQF655326 CAB655311:CAB655326 CJX655311:CJX655326 CTT655311:CTT655326 DDP655311:DDP655326 DNL655311:DNL655326 DXH655311:DXH655326 EHD655311:EHD655326 EQZ655311:EQZ655326 FAV655311:FAV655326 FKR655311:FKR655326 FUN655311:FUN655326 GEJ655311:GEJ655326 GOF655311:GOF655326 GYB655311:GYB655326 HHX655311:HHX655326 HRT655311:HRT655326 IBP655311:IBP655326 ILL655311:ILL655326 IVH655311:IVH655326 JFD655311:JFD655326 JOZ655311:JOZ655326 JYV655311:JYV655326 KIR655311:KIR655326 KSN655311:KSN655326 LCJ655311:LCJ655326 LMF655311:LMF655326 LWB655311:LWB655326 MFX655311:MFX655326 MPT655311:MPT655326 MZP655311:MZP655326 NJL655311:NJL655326 NTH655311:NTH655326 ODD655311:ODD655326 OMZ655311:OMZ655326 OWV655311:OWV655326 PGR655311:PGR655326 PQN655311:PQN655326 QAJ655311:QAJ655326 QKF655311:QKF655326 QUB655311:QUB655326 RDX655311:RDX655326 RNT655311:RNT655326 RXP655311:RXP655326 SHL655311:SHL655326 SRH655311:SRH655326 TBD655311:TBD655326 TKZ655311:TKZ655326 TUV655311:TUV655326 UER655311:UER655326 UON655311:UON655326 UYJ655311:UYJ655326 VIF655311:VIF655326 VSB655311:VSB655326 WBX655311:WBX655326 WLT655311:WLT655326 WVP655311:WVP655326 G720847:G720862 JD720847:JD720862 SZ720847:SZ720862 ACV720847:ACV720862 AMR720847:AMR720862 AWN720847:AWN720862 BGJ720847:BGJ720862 BQF720847:BQF720862 CAB720847:CAB720862 CJX720847:CJX720862 CTT720847:CTT720862 DDP720847:DDP720862 DNL720847:DNL720862 DXH720847:DXH720862 EHD720847:EHD720862 EQZ720847:EQZ720862 FAV720847:FAV720862 FKR720847:FKR720862 FUN720847:FUN720862 GEJ720847:GEJ720862 GOF720847:GOF720862 GYB720847:GYB720862 HHX720847:HHX720862 HRT720847:HRT720862 IBP720847:IBP720862 ILL720847:ILL720862 IVH720847:IVH720862 JFD720847:JFD720862 JOZ720847:JOZ720862 JYV720847:JYV720862 KIR720847:KIR720862 KSN720847:KSN720862 LCJ720847:LCJ720862 LMF720847:LMF720862 LWB720847:LWB720862 MFX720847:MFX720862 MPT720847:MPT720862 MZP720847:MZP720862 NJL720847:NJL720862 NTH720847:NTH720862 ODD720847:ODD720862 OMZ720847:OMZ720862 OWV720847:OWV720862 PGR720847:PGR720862 PQN720847:PQN720862 QAJ720847:QAJ720862 QKF720847:QKF720862 QUB720847:QUB720862 RDX720847:RDX720862 RNT720847:RNT720862 RXP720847:RXP720862 SHL720847:SHL720862 SRH720847:SRH720862 TBD720847:TBD720862 TKZ720847:TKZ720862 TUV720847:TUV720862 UER720847:UER720862 UON720847:UON720862 UYJ720847:UYJ720862 VIF720847:VIF720862 VSB720847:VSB720862 WBX720847:WBX720862 WLT720847:WLT720862 WVP720847:WVP720862 G786383:G786398 JD786383:JD786398 SZ786383:SZ786398 ACV786383:ACV786398 AMR786383:AMR786398 AWN786383:AWN786398 BGJ786383:BGJ786398 BQF786383:BQF786398 CAB786383:CAB786398 CJX786383:CJX786398 CTT786383:CTT786398 DDP786383:DDP786398 DNL786383:DNL786398 DXH786383:DXH786398 EHD786383:EHD786398 EQZ786383:EQZ786398 FAV786383:FAV786398 FKR786383:FKR786398 FUN786383:FUN786398 GEJ786383:GEJ786398 GOF786383:GOF786398 GYB786383:GYB786398 HHX786383:HHX786398 HRT786383:HRT786398 IBP786383:IBP786398 ILL786383:ILL786398 IVH786383:IVH786398 JFD786383:JFD786398 JOZ786383:JOZ786398 JYV786383:JYV786398 KIR786383:KIR786398 KSN786383:KSN786398 LCJ786383:LCJ786398 LMF786383:LMF786398 LWB786383:LWB786398 MFX786383:MFX786398 MPT786383:MPT786398 MZP786383:MZP786398 NJL786383:NJL786398 NTH786383:NTH786398 ODD786383:ODD786398 OMZ786383:OMZ786398 OWV786383:OWV786398 PGR786383:PGR786398 PQN786383:PQN786398 QAJ786383:QAJ786398 QKF786383:QKF786398 QUB786383:QUB786398 RDX786383:RDX786398 RNT786383:RNT786398 RXP786383:RXP786398 SHL786383:SHL786398 SRH786383:SRH786398 TBD786383:TBD786398 TKZ786383:TKZ786398 TUV786383:TUV786398 UER786383:UER786398 UON786383:UON786398 UYJ786383:UYJ786398 VIF786383:VIF786398 VSB786383:VSB786398 WBX786383:WBX786398 WLT786383:WLT786398 WVP786383:WVP786398 G851919:G851934 JD851919:JD851934 SZ851919:SZ851934 ACV851919:ACV851934 AMR851919:AMR851934 AWN851919:AWN851934 BGJ851919:BGJ851934 BQF851919:BQF851934 CAB851919:CAB851934 CJX851919:CJX851934 CTT851919:CTT851934 DDP851919:DDP851934 DNL851919:DNL851934 DXH851919:DXH851934 EHD851919:EHD851934 EQZ851919:EQZ851934 FAV851919:FAV851934 FKR851919:FKR851934 FUN851919:FUN851934 GEJ851919:GEJ851934 GOF851919:GOF851934 GYB851919:GYB851934 HHX851919:HHX851934 HRT851919:HRT851934 IBP851919:IBP851934 ILL851919:ILL851934 IVH851919:IVH851934 JFD851919:JFD851934 JOZ851919:JOZ851934 JYV851919:JYV851934 KIR851919:KIR851934 KSN851919:KSN851934 LCJ851919:LCJ851934 LMF851919:LMF851934 LWB851919:LWB851934 MFX851919:MFX851934 MPT851919:MPT851934 MZP851919:MZP851934 NJL851919:NJL851934 NTH851919:NTH851934 ODD851919:ODD851934 OMZ851919:OMZ851934 OWV851919:OWV851934 PGR851919:PGR851934 PQN851919:PQN851934 QAJ851919:QAJ851934 QKF851919:QKF851934 QUB851919:QUB851934 RDX851919:RDX851934 RNT851919:RNT851934 RXP851919:RXP851934 SHL851919:SHL851934 SRH851919:SRH851934 TBD851919:TBD851934 TKZ851919:TKZ851934 TUV851919:TUV851934 UER851919:UER851934 UON851919:UON851934 UYJ851919:UYJ851934 VIF851919:VIF851934 VSB851919:VSB851934 WBX851919:WBX851934 WLT851919:WLT851934 WVP851919:WVP851934 G917455:G917470 JD917455:JD917470 SZ917455:SZ917470 ACV917455:ACV917470 AMR917455:AMR917470 AWN917455:AWN917470 BGJ917455:BGJ917470 BQF917455:BQF917470 CAB917455:CAB917470 CJX917455:CJX917470 CTT917455:CTT917470 DDP917455:DDP917470 DNL917455:DNL917470 DXH917455:DXH917470 EHD917455:EHD917470 EQZ917455:EQZ917470 FAV917455:FAV917470 FKR917455:FKR917470 FUN917455:FUN917470 GEJ917455:GEJ917470 GOF917455:GOF917470 GYB917455:GYB917470 HHX917455:HHX917470 HRT917455:HRT917470 IBP917455:IBP917470 ILL917455:ILL917470 IVH917455:IVH917470 JFD917455:JFD917470 JOZ917455:JOZ917470 JYV917455:JYV917470 KIR917455:KIR917470 KSN917455:KSN917470 LCJ917455:LCJ917470 LMF917455:LMF917470 LWB917455:LWB917470 MFX917455:MFX917470 MPT917455:MPT917470 MZP917455:MZP917470 NJL917455:NJL917470 NTH917455:NTH917470 ODD917455:ODD917470 OMZ917455:OMZ917470 OWV917455:OWV917470 PGR917455:PGR917470 PQN917455:PQN917470 QAJ917455:QAJ917470 QKF917455:QKF917470 QUB917455:QUB917470 RDX917455:RDX917470 RNT917455:RNT917470 RXP917455:RXP917470 SHL917455:SHL917470 SRH917455:SRH917470 TBD917455:TBD917470 TKZ917455:TKZ917470 TUV917455:TUV917470 UER917455:UER917470 UON917455:UON917470 UYJ917455:UYJ917470 VIF917455:VIF917470 VSB917455:VSB917470 WBX917455:WBX917470 WLT917455:WLT917470 WVP917455:WVP917470 G982991:G983006 JD982991:JD983006 SZ982991:SZ983006 ACV982991:ACV983006 AMR982991:AMR983006 AWN982991:AWN983006 BGJ982991:BGJ983006 BQF982991:BQF983006 CAB982991:CAB983006 CJX982991:CJX983006 CTT982991:CTT983006 DDP982991:DDP983006 DNL982991:DNL983006 DXH982991:DXH983006 EHD982991:EHD983006 EQZ982991:EQZ983006 FAV982991:FAV983006 FKR982991:FKR983006 FUN982991:FUN983006 GEJ982991:GEJ983006 GOF982991:GOF983006 GYB982991:GYB983006 HHX982991:HHX983006 HRT982991:HRT983006 IBP982991:IBP983006 ILL982991:ILL983006 IVH982991:IVH983006 JFD982991:JFD983006 JOZ982991:JOZ983006 JYV982991:JYV983006 KIR982991:KIR983006 KSN982991:KSN983006 LCJ982991:LCJ983006 LMF982991:LMF983006 LWB982991:LWB983006 MFX982991:MFX983006 MPT982991:MPT983006 MZP982991:MZP983006 NJL982991:NJL983006 NTH982991:NTH983006 ODD982991:ODD983006 OMZ982991:OMZ983006 OWV982991:OWV983006 PGR982991:PGR983006 PQN982991:PQN983006 QAJ982991:QAJ983006 QKF982991:QKF983006 QUB982991:QUB983006 RDX982991:RDX983006 RNT982991:RNT983006 RXP982991:RXP983006 SHL982991:SHL983006 SRH982991:SRH983006 TBD982991:TBD983006 TKZ982991:TKZ983006 TUV982991:TUV983006 UER982991:UER983006 UON982991:UON983006 UYJ982991:UYJ983006 VIF982991:VIF983006 VSB982991:VSB983006 WBX982991:WBX983006 WLT982991:WLT983006 WVP982991:WVP983006 WVA113:WVA120 G65479:G65484 JD65479:JD65484 SZ65479:SZ65484 ACV65479:ACV65484 AMR65479:AMR65484 AWN65479:AWN65484 BGJ65479:BGJ65484 BQF65479:BQF65484 CAB65479:CAB65484 CJX65479:CJX65484 CTT65479:CTT65484 DDP65479:DDP65484 DNL65479:DNL65484 DXH65479:DXH65484 EHD65479:EHD65484 EQZ65479:EQZ65484 FAV65479:FAV65484 FKR65479:FKR65484 FUN65479:FUN65484 GEJ65479:GEJ65484 GOF65479:GOF65484 GYB65479:GYB65484 HHX65479:HHX65484 HRT65479:HRT65484 IBP65479:IBP65484 ILL65479:ILL65484 IVH65479:IVH65484 JFD65479:JFD65484 JOZ65479:JOZ65484 JYV65479:JYV65484 KIR65479:KIR65484 KSN65479:KSN65484 LCJ65479:LCJ65484 LMF65479:LMF65484 LWB65479:LWB65484 MFX65479:MFX65484 MPT65479:MPT65484 MZP65479:MZP65484 NJL65479:NJL65484 NTH65479:NTH65484 ODD65479:ODD65484 OMZ65479:OMZ65484 OWV65479:OWV65484 PGR65479:PGR65484 PQN65479:PQN65484 QAJ65479:QAJ65484 QKF65479:QKF65484 QUB65479:QUB65484 RDX65479:RDX65484 RNT65479:RNT65484 RXP65479:RXP65484 SHL65479:SHL65484 SRH65479:SRH65484 TBD65479:TBD65484 TKZ65479:TKZ65484 TUV65479:TUV65484 UER65479:UER65484 UON65479:UON65484 UYJ65479:UYJ65484 VIF65479:VIF65484 VSB65479:VSB65484 WBX65479:WBX65484 WLT65479:WLT65484 WVP65479:WVP65484 G131015:G131020 JD131015:JD131020 SZ131015:SZ131020 ACV131015:ACV131020 AMR131015:AMR131020 AWN131015:AWN131020 BGJ131015:BGJ131020 BQF131015:BQF131020 CAB131015:CAB131020 CJX131015:CJX131020 CTT131015:CTT131020 DDP131015:DDP131020 DNL131015:DNL131020 DXH131015:DXH131020 EHD131015:EHD131020 EQZ131015:EQZ131020 FAV131015:FAV131020 FKR131015:FKR131020 FUN131015:FUN131020 GEJ131015:GEJ131020 GOF131015:GOF131020 GYB131015:GYB131020 HHX131015:HHX131020 HRT131015:HRT131020 IBP131015:IBP131020 ILL131015:ILL131020 IVH131015:IVH131020 JFD131015:JFD131020 JOZ131015:JOZ131020 JYV131015:JYV131020 KIR131015:KIR131020 KSN131015:KSN131020 LCJ131015:LCJ131020 LMF131015:LMF131020 LWB131015:LWB131020 MFX131015:MFX131020 MPT131015:MPT131020 MZP131015:MZP131020 NJL131015:NJL131020 NTH131015:NTH131020 ODD131015:ODD131020 OMZ131015:OMZ131020 OWV131015:OWV131020 PGR131015:PGR131020 PQN131015:PQN131020 QAJ131015:QAJ131020 QKF131015:QKF131020 QUB131015:QUB131020 RDX131015:RDX131020 RNT131015:RNT131020 RXP131015:RXP131020 SHL131015:SHL131020 SRH131015:SRH131020 TBD131015:TBD131020 TKZ131015:TKZ131020 TUV131015:TUV131020 UER131015:UER131020 UON131015:UON131020 UYJ131015:UYJ131020 VIF131015:VIF131020 VSB131015:VSB131020 WBX131015:WBX131020 WLT131015:WLT131020 WVP131015:WVP131020 G196551:G196556 JD196551:JD196556 SZ196551:SZ196556 ACV196551:ACV196556 AMR196551:AMR196556 AWN196551:AWN196556 BGJ196551:BGJ196556 BQF196551:BQF196556 CAB196551:CAB196556 CJX196551:CJX196556 CTT196551:CTT196556 DDP196551:DDP196556 DNL196551:DNL196556 DXH196551:DXH196556 EHD196551:EHD196556 EQZ196551:EQZ196556 FAV196551:FAV196556 FKR196551:FKR196556 FUN196551:FUN196556 GEJ196551:GEJ196556 GOF196551:GOF196556 GYB196551:GYB196556 HHX196551:HHX196556 HRT196551:HRT196556 IBP196551:IBP196556 ILL196551:ILL196556 IVH196551:IVH196556 JFD196551:JFD196556 JOZ196551:JOZ196556 JYV196551:JYV196556 KIR196551:KIR196556 KSN196551:KSN196556 LCJ196551:LCJ196556 LMF196551:LMF196556 LWB196551:LWB196556 MFX196551:MFX196556 MPT196551:MPT196556 MZP196551:MZP196556 NJL196551:NJL196556 NTH196551:NTH196556 ODD196551:ODD196556 OMZ196551:OMZ196556 OWV196551:OWV196556 PGR196551:PGR196556 PQN196551:PQN196556 QAJ196551:QAJ196556 QKF196551:QKF196556 QUB196551:QUB196556 RDX196551:RDX196556 RNT196551:RNT196556 RXP196551:RXP196556 SHL196551:SHL196556 SRH196551:SRH196556 TBD196551:TBD196556 TKZ196551:TKZ196556 TUV196551:TUV196556 UER196551:UER196556 UON196551:UON196556 UYJ196551:UYJ196556 VIF196551:VIF196556 VSB196551:VSB196556 WBX196551:WBX196556 WLT196551:WLT196556 WVP196551:WVP196556 G262087:G262092 JD262087:JD262092 SZ262087:SZ262092 ACV262087:ACV262092 AMR262087:AMR262092 AWN262087:AWN262092 BGJ262087:BGJ262092 BQF262087:BQF262092 CAB262087:CAB262092 CJX262087:CJX262092 CTT262087:CTT262092 DDP262087:DDP262092 DNL262087:DNL262092 DXH262087:DXH262092 EHD262087:EHD262092 EQZ262087:EQZ262092 FAV262087:FAV262092 FKR262087:FKR262092 FUN262087:FUN262092 GEJ262087:GEJ262092 GOF262087:GOF262092 GYB262087:GYB262092 HHX262087:HHX262092 HRT262087:HRT262092 IBP262087:IBP262092 ILL262087:ILL262092 IVH262087:IVH262092 JFD262087:JFD262092 JOZ262087:JOZ262092 JYV262087:JYV262092 KIR262087:KIR262092 KSN262087:KSN262092 LCJ262087:LCJ262092 LMF262087:LMF262092 LWB262087:LWB262092 MFX262087:MFX262092 MPT262087:MPT262092 MZP262087:MZP262092 NJL262087:NJL262092 NTH262087:NTH262092 ODD262087:ODD262092 OMZ262087:OMZ262092 OWV262087:OWV262092 PGR262087:PGR262092 PQN262087:PQN262092 QAJ262087:QAJ262092 QKF262087:QKF262092 QUB262087:QUB262092 RDX262087:RDX262092 RNT262087:RNT262092 RXP262087:RXP262092 SHL262087:SHL262092 SRH262087:SRH262092 TBD262087:TBD262092 TKZ262087:TKZ262092 TUV262087:TUV262092 UER262087:UER262092 UON262087:UON262092 UYJ262087:UYJ262092 VIF262087:VIF262092 VSB262087:VSB262092 WBX262087:WBX262092 WLT262087:WLT262092 WVP262087:WVP262092 G327623:G327628 JD327623:JD327628 SZ327623:SZ327628 ACV327623:ACV327628 AMR327623:AMR327628 AWN327623:AWN327628 BGJ327623:BGJ327628 BQF327623:BQF327628 CAB327623:CAB327628 CJX327623:CJX327628 CTT327623:CTT327628 DDP327623:DDP327628 DNL327623:DNL327628 DXH327623:DXH327628 EHD327623:EHD327628 EQZ327623:EQZ327628 FAV327623:FAV327628 FKR327623:FKR327628 FUN327623:FUN327628 GEJ327623:GEJ327628 GOF327623:GOF327628 GYB327623:GYB327628 HHX327623:HHX327628 HRT327623:HRT327628 IBP327623:IBP327628 ILL327623:ILL327628 IVH327623:IVH327628 JFD327623:JFD327628 JOZ327623:JOZ327628 JYV327623:JYV327628 KIR327623:KIR327628 KSN327623:KSN327628 LCJ327623:LCJ327628 LMF327623:LMF327628 LWB327623:LWB327628 MFX327623:MFX327628 MPT327623:MPT327628 MZP327623:MZP327628 NJL327623:NJL327628 NTH327623:NTH327628 ODD327623:ODD327628 OMZ327623:OMZ327628 OWV327623:OWV327628 PGR327623:PGR327628 PQN327623:PQN327628 QAJ327623:QAJ327628 QKF327623:QKF327628 QUB327623:QUB327628 RDX327623:RDX327628 RNT327623:RNT327628 RXP327623:RXP327628 SHL327623:SHL327628 SRH327623:SRH327628 TBD327623:TBD327628 TKZ327623:TKZ327628 TUV327623:TUV327628 UER327623:UER327628 UON327623:UON327628 UYJ327623:UYJ327628 VIF327623:VIF327628 VSB327623:VSB327628 WBX327623:WBX327628 WLT327623:WLT327628 WVP327623:WVP327628 G393159:G393164 JD393159:JD393164 SZ393159:SZ393164 ACV393159:ACV393164 AMR393159:AMR393164 AWN393159:AWN393164 BGJ393159:BGJ393164 BQF393159:BQF393164 CAB393159:CAB393164 CJX393159:CJX393164 CTT393159:CTT393164 DDP393159:DDP393164 DNL393159:DNL393164 DXH393159:DXH393164 EHD393159:EHD393164 EQZ393159:EQZ393164 FAV393159:FAV393164 FKR393159:FKR393164 FUN393159:FUN393164 GEJ393159:GEJ393164 GOF393159:GOF393164 GYB393159:GYB393164 HHX393159:HHX393164 HRT393159:HRT393164 IBP393159:IBP393164 ILL393159:ILL393164 IVH393159:IVH393164 JFD393159:JFD393164 JOZ393159:JOZ393164 JYV393159:JYV393164 KIR393159:KIR393164 KSN393159:KSN393164 LCJ393159:LCJ393164 LMF393159:LMF393164 LWB393159:LWB393164 MFX393159:MFX393164 MPT393159:MPT393164 MZP393159:MZP393164 NJL393159:NJL393164 NTH393159:NTH393164 ODD393159:ODD393164 OMZ393159:OMZ393164 OWV393159:OWV393164 PGR393159:PGR393164 PQN393159:PQN393164 QAJ393159:QAJ393164 QKF393159:QKF393164 QUB393159:QUB393164 RDX393159:RDX393164 RNT393159:RNT393164 RXP393159:RXP393164 SHL393159:SHL393164 SRH393159:SRH393164 TBD393159:TBD393164 TKZ393159:TKZ393164 TUV393159:TUV393164 UER393159:UER393164 UON393159:UON393164 UYJ393159:UYJ393164 VIF393159:VIF393164 VSB393159:VSB393164 WBX393159:WBX393164 WLT393159:WLT393164 WVP393159:WVP393164 G458695:G458700 JD458695:JD458700 SZ458695:SZ458700 ACV458695:ACV458700 AMR458695:AMR458700 AWN458695:AWN458700 BGJ458695:BGJ458700 BQF458695:BQF458700 CAB458695:CAB458700 CJX458695:CJX458700 CTT458695:CTT458700 DDP458695:DDP458700 DNL458695:DNL458700 DXH458695:DXH458700 EHD458695:EHD458700 EQZ458695:EQZ458700 FAV458695:FAV458700 FKR458695:FKR458700 FUN458695:FUN458700 GEJ458695:GEJ458700 GOF458695:GOF458700 GYB458695:GYB458700 HHX458695:HHX458700 HRT458695:HRT458700 IBP458695:IBP458700 ILL458695:ILL458700 IVH458695:IVH458700 JFD458695:JFD458700 JOZ458695:JOZ458700 JYV458695:JYV458700 KIR458695:KIR458700 KSN458695:KSN458700 LCJ458695:LCJ458700 LMF458695:LMF458700 LWB458695:LWB458700 MFX458695:MFX458700 MPT458695:MPT458700 MZP458695:MZP458700 NJL458695:NJL458700 NTH458695:NTH458700 ODD458695:ODD458700 OMZ458695:OMZ458700 OWV458695:OWV458700 PGR458695:PGR458700 PQN458695:PQN458700 QAJ458695:QAJ458700 QKF458695:QKF458700 QUB458695:QUB458700 RDX458695:RDX458700 RNT458695:RNT458700 RXP458695:RXP458700 SHL458695:SHL458700 SRH458695:SRH458700 TBD458695:TBD458700 TKZ458695:TKZ458700 TUV458695:TUV458700 UER458695:UER458700 UON458695:UON458700 UYJ458695:UYJ458700 VIF458695:VIF458700 VSB458695:VSB458700 WBX458695:WBX458700 WLT458695:WLT458700 WVP458695:WVP458700 G524231:G524236 JD524231:JD524236 SZ524231:SZ524236 ACV524231:ACV524236 AMR524231:AMR524236 AWN524231:AWN524236 BGJ524231:BGJ524236 BQF524231:BQF524236 CAB524231:CAB524236 CJX524231:CJX524236 CTT524231:CTT524236 DDP524231:DDP524236 DNL524231:DNL524236 DXH524231:DXH524236 EHD524231:EHD524236 EQZ524231:EQZ524236 FAV524231:FAV524236 FKR524231:FKR524236 FUN524231:FUN524236 GEJ524231:GEJ524236 GOF524231:GOF524236 GYB524231:GYB524236 HHX524231:HHX524236 HRT524231:HRT524236 IBP524231:IBP524236 ILL524231:ILL524236 IVH524231:IVH524236 JFD524231:JFD524236 JOZ524231:JOZ524236 JYV524231:JYV524236 KIR524231:KIR524236 KSN524231:KSN524236 LCJ524231:LCJ524236 LMF524231:LMF524236 LWB524231:LWB524236 MFX524231:MFX524236 MPT524231:MPT524236 MZP524231:MZP524236 NJL524231:NJL524236 NTH524231:NTH524236 ODD524231:ODD524236 OMZ524231:OMZ524236 OWV524231:OWV524236 PGR524231:PGR524236 PQN524231:PQN524236 QAJ524231:QAJ524236 QKF524231:QKF524236 QUB524231:QUB524236 RDX524231:RDX524236 RNT524231:RNT524236 RXP524231:RXP524236 SHL524231:SHL524236 SRH524231:SRH524236 TBD524231:TBD524236 TKZ524231:TKZ524236 TUV524231:TUV524236 UER524231:UER524236 UON524231:UON524236 UYJ524231:UYJ524236 VIF524231:VIF524236 VSB524231:VSB524236 WBX524231:WBX524236 WLT524231:WLT524236 WVP524231:WVP524236 G589767:G589772 JD589767:JD589772 SZ589767:SZ589772 ACV589767:ACV589772 AMR589767:AMR589772 AWN589767:AWN589772 BGJ589767:BGJ589772 BQF589767:BQF589772 CAB589767:CAB589772 CJX589767:CJX589772 CTT589767:CTT589772 DDP589767:DDP589772 DNL589767:DNL589772 DXH589767:DXH589772 EHD589767:EHD589772 EQZ589767:EQZ589772 FAV589767:FAV589772 FKR589767:FKR589772 FUN589767:FUN589772 GEJ589767:GEJ589772 GOF589767:GOF589772 GYB589767:GYB589772 HHX589767:HHX589772 HRT589767:HRT589772 IBP589767:IBP589772 ILL589767:ILL589772 IVH589767:IVH589772 JFD589767:JFD589772 JOZ589767:JOZ589772 JYV589767:JYV589772 KIR589767:KIR589772 KSN589767:KSN589772 LCJ589767:LCJ589772 LMF589767:LMF589772 LWB589767:LWB589772 MFX589767:MFX589772 MPT589767:MPT589772 MZP589767:MZP589772 NJL589767:NJL589772 NTH589767:NTH589772 ODD589767:ODD589772 OMZ589767:OMZ589772 OWV589767:OWV589772 PGR589767:PGR589772 PQN589767:PQN589772 QAJ589767:QAJ589772 QKF589767:QKF589772 QUB589767:QUB589772 RDX589767:RDX589772 RNT589767:RNT589772 RXP589767:RXP589772 SHL589767:SHL589772 SRH589767:SRH589772 TBD589767:TBD589772 TKZ589767:TKZ589772 TUV589767:TUV589772 UER589767:UER589772 UON589767:UON589772 UYJ589767:UYJ589772 VIF589767:VIF589772 VSB589767:VSB589772 WBX589767:WBX589772 WLT589767:WLT589772 WVP589767:WVP589772 G655303:G655308 JD655303:JD655308 SZ655303:SZ655308 ACV655303:ACV655308 AMR655303:AMR655308 AWN655303:AWN655308 BGJ655303:BGJ655308 BQF655303:BQF655308 CAB655303:CAB655308 CJX655303:CJX655308 CTT655303:CTT655308 DDP655303:DDP655308 DNL655303:DNL655308 DXH655303:DXH655308 EHD655303:EHD655308 EQZ655303:EQZ655308 FAV655303:FAV655308 FKR655303:FKR655308 FUN655303:FUN655308 GEJ655303:GEJ655308 GOF655303:GOF655308 GYB655303:GYB655308 HHX655303:HHX655308 HRT655303:HRT655308 IBP655303:IBP655308 ILL655303:ILL655308 IVH655303:IVH655308 JFD655303:JFD655308 JOZ655303:JOZ655308 JYV655303:JYV655308 KIR655303:KIR655308 KSN655303:KSN655308 LCJ655303:LCJ655308 LMF655303:LMF655308 LWB655303:LWB655308 MFX655303:MFX655308 MPT655303:MPT655308 MZP655303:MZP655308 NJL655303:NJL655308 NTH655303:NTH655308 ODD655303:ODD655308 OMZ655303:OMZ655308 OWV655303:OWV655308 PGR655303:PGR655308 PQN655303:PQN655308 QAJ655303:QAJ655308 QKF655303:QKF655308 QUB655303:QUB655308 RDX655303:RDX655308 RNT655303:RNT655308 RXP655303:RXP655308 SHL655303:SHL655308 SRH655303:SRH655308 TBD655303:TBD655308 TKZ655303:TKZ655308 TUV655303:TUV655308 UER655303:UER655308 UON655303:UON655308 UYJ655303:UYJ655308 VIF655303:VIF655308 VSB655303:VSB655308 WBX655303:WBX655308 WLT655303:WLT655308 WVP655303:WVP655308 G720839:G720844 JD720839:JD720844 SZ720839:SZ720844 ACV720839:ACV720844 AMR720839:AMR720844 AWN720839:AWN720844 BGJ720839:BGJ720844 BQF720839:BQF720844 CAB720839:CAB720844 CJX720839:CJX720844 CTT720839:CTT720844 DDP720839:DDP720844 DNL720839:DNL720844 DXH720839:DXH720844 EHD720839:EHD720844 EQZ720839:EQZ720844 FAV720839:FAV720844 FKR720839:FKR720844 FUN720839:FUN720844 GEJ720839:GEJ720844 GOF720839:GOF720844 GYB720839:GYB720844 HHX720839:HHX720844 HRT720839:HRT720844 IBP720839:IBP720844 ILL720839:ILL720844 IVH720839:IVH720844 JFD720839:JFD720844 JOZ720839:JOZ720844 JYV720839:JYV720844 KIR720839:KIR720844 KSN720839:KSN720844 LCJ720839:LCJ720844 LMF720839:LMF720844 LWB720839:LWB720844 MFX720839:MFX720844 MPT720839:MPT720844 MZP720839:MZP720844 NJL720839:NJL720844 NTH720839:NTH720844 ODD720839:ODD720844 OMZ720839:OMZ720844 OWV720839:OWV720844 PGR720839:PGR720844 PQN720839:PQN720844 QAJ720839:QAJ720844 QKF720839:QKF720844 QUB720839:QUB720844 RDX720839:RDX720844 RNT720839:RNT720844 RXP720839:RXP720844 SHL720839:SHL720844 SRH720839:SRH720844 TBD720839:TBD720844 TKZ720839:TKZ720844 TUV720839:TUV720844 UER720839:UER720844 UON720839:UON720844 UYJ720839:UYJ720844 VIF720839:VIF720844 VSB720839:VSB720844 WBX720839:WBX720844 WLT720839:WLT720844 WVP720839:WVP720844 G786375:G786380 JD786375:JD786380 SZ786375:SZ786380 ACV786375:ACV786380 AMR786375:AMR786380 AWN786375:AWN786380 BGJ786375:BGJ786380 BQF786375:BQF786380 CAB786375:CAB786380 CJX786375:CJX786380 CTT786375:CTT786380 DDP786375:DDP786380 DNL786375:DNL786380 DXH786375:DXH786380 EHD786375:EHD786380 EQZ786375:EQZ786380 FAV786375:FAV786380 FKR786375:FKR786380 FUN786375:FUN786380 GEJ786375:GEJ786380 GOF786375:GOF786380 GYB786375:GYB786380 HHX786375:HHX786380 HRT786375:HRT786380 IBP786375:IBP786380 ILL786375:ILL786380 IVH786375:IVH786380 JFD786375:JFD786380 JOZ786375:JOZ786380 JYV786375:JYV786380 KIR786375:KIR786380 KSN786375:KSN786380 LCJ786375:LCJ786380 LMF786375:LMF786380 LWB786375:LWB786380 MFX786375:MFX786380 MPT786375:MPT786380 MZP786375:MZP786380 NJL786375:NJL786380 NTH786375:NTH786380 ODD786375:ODD786380 OMZ786375:OMZ786380 OWV786375:OWV786380 PGR786375:PGR786380 PQN786375:PQN786380 QAJ786375:QAJ786380 QKF786375:QKF786380 QUB786375:QUB786380 RDX786375:RDX786380 RNT786375:RNT786380 RXP786375:RXP786380 SHL786375:SHL786380 SRH786375:SRH786380 TBD786375:TBD786380 TKZ786375:TKZ786380 TUV786375:TUV786380 UER786375:UER786380 UON786375:UON786380 UYJ786375:UYJ786380 VIF786375:VIF786380 VSB786375:VSB786380 WBX786375:WBX786380 WLT786375:WLT786380 WVP786375:WVP786380 G851911:G851916 JD851911:JD851916 SZ851911:SZ851916 ACV851911:ACV851916 AMR851911:AMR851916 AWN851911:AWN851916 BGJ851911:BGJ851916 BQF851911:BQF851916 CAB851911:CAB851916 CJX851911:CJX851916 CTT851911:CTT851916 DDP851911:DDP851916 DNL851911:DNL851916 DXH851911:DXH851916 EHD851911:EHD851916 EQZ851911:EQZ851916 FAV851911:FAV851916 FKR851911:FKR851916 FUN851911:FUN851916 GEJ851911:GEJ851916 GOF851911:GOF851916 GYB851911:GYB851916 HHX851911:HHX851916 HRT851911:HRT851916 IBP851911:IBP851916 ILL851911:ILL851916 IVH851911:IVH851916 JFD851911:JFD851916 JOZ851911:JOZ851916 JYV851911:JYV851916 KIR851911:KIR851916 KSN851911:KSN851916 LCJ851911:LCJ851916 LMF851911:LMF851916 LWB851911:LWB851916 MFX851911:MFX851916 MPT851911:MPT851916 MZP851911:MZP851916 NJL851911:NJL851916 NTH851911:NTH851916 ODD851911:ODD851916 OMZ851911:OMZ851916 OWV851911:OWV851916 PGR851911:PGR851916 PQN851911:PQN851916 QAJ851911:QAJ851916 QKF851911:QKF851916 QUB851911:QUB851916 RDX851911:RDX851916 RNT851911:RNT851916 RXP851911:RXP851916 SHL851911:SHL851916 SRH851911:SRH851916 TBD851911:TBD851916 TKZ851911:TKZ851916 TUV851911:TUV851916 UER851911:UER851916 UON851911:UON851916 UYJ851911:UYJ851916 VIF851911:VIF851916 VSB851911:VSB851916 WBX851911:WBX851916 WLT851911:WLT851916 WVP851911:WVP851916 G917447:G917452 JD917447:JD917452 SZ917447:SZ917452 ACV917447:ACV917452 AMR917447:AMR917452 AWN917447:AWN917452 BGJ917447:BGJ917452 BQF917447:BQF917452 CAB917447:CAB917452 CJX917447:CJX917452 CTT917447:CTT917452 DDP917447:DDP917452 DNL917447:DNL917452 DXH917447:DXH917452 EHD917447:EHD917452 EQZ917447:EQZ917452 FAV917447:FAV917452 FKR917447:FKR917452 FUN917447:FUN917452 GEJ917447:GEJ917452 GOF917447:GOF917452 GYB917447:GYB917452 HHX917447:HHX917452 HRT917447:HRT917452 IBP917447:IBP917452 ILL917447:ILL917452 IVH917447:IVH917452 JFD917447:JFD917452 JOZ917447:JOZ917452 JYV917447:JYV917452 KIR917447:KIR917452 KSN917447:KSN917452 LCJ917447:LCJ917452 LMF917447:LMF917452 LWB917447:LWB917452 MFX917447:MFX917452 MPT917447:MPT917452 MZP917447:MZP917452 NJL917447:NJL917452 NTH917447:NTH917452 ODD917447:ODD917452 OMZ917447:OMZ917452 OWV917447:OWV917452 PGR917447:PGR917452 PQN917447:PQN917452 QAJ917447:QAJ917452 QKF917447:QKF917452 QUB917447:QUB917452 RDX917447:RDX917452 RNT917447:RNT917452 RXP917447:RXP917452 SHL917447:SHL917452 SRH917447:SRH917452 TBD917447:TBD917452 TKZ917447:TKZ917452 TUV917447:TUV917452 UER917447:UER917452 UON917447:UON917452 UYJ917447:UYJ917452 VIF917447:VIF917452 VSB917447:VSB917452 WBX917447:WBX917452 WLT917447:WLT917452 WVP917447:WVP917452 G982983:G982988 JD982983:JD982988 SZ982983:SZ982988 ACV982983:ACV982988 AMR982983:AMR982988 AWN982983:AWN982988 BGJ982983:BGJ982988 BQF982983:BQF982988 CAB982983:CAB982988 CJX982983:CJX982988 CTT982983:CTT982988 DDP982983:DDP982988 DNL982983:DNL982988 DXH982983:DXH982988 EHD982983:EHD982988 EQZ982983:EQZ982988 FAV982983:FAV982988 FKR982983:FKR982988 FUN982983:FUN982988 GEJ982983:GEJ982988 GOF982983:GOF982988 GYB982983:GYB982988 HHX982983:HHX982988 HRT982983:HRT982988 IBP982983:IBP982988 ILL982983:ILL982988 IVH982983:IVH982988 JFD982983:JFD982988 JOZ982983:JOZ982988 JYV982983:JYV982988 KIR982983:KIR982988 KSN982983:KSN982988 LCJ982983:LCJ982988 LMF982983:LMF982988 LWB982983:LWB982988 MFX982983:MFX982988 MPT982983:MPT982988 MZP982983:MZP982988 NJL982983:NJL982988 NTH982983:NTH982988 ODD982983:ODD982988 OMZ982983:OMZ982988 OWV982983:OWV982988 PGR982983:PGR982988 PQN982983:PQN982988 QAJ982983:QAJ982988 QKF982983:QKF982988 QUB982983:QUB982988 RDX982983:RDX982988 RNT982983:RNT982988 RXP982983:RXP982988 SHL982983:SHL982988 SRH982983:SRH982988 TBD982983:TBD982988 TKZ982983:TKZ982988 TUV982983:TUV982988 UER982983:UER982988 UON982983:UON982988 UYJ982983:UYJ982988 VIF982983:VIF982988 VSB982983:VSB982988 WBX982983:WBX982988 WLT982983:WLT982988 WVP982983:WVP982988 G65527:G65529 JD65527:JD65529 SZ65527:SZ65529 ACV65527:ACV65529 AMR65527:AMR65529 AWN65527:AWN65529 BGJ65527:BGJ65529 BQF65527:BQF65529 CAB65527:CAB65529 CJX65527:CJX65529 CTT65527:CTT65529 DDP65527:DDP65529 DNL65527:DNL65529 DXH65527:DXH65529 EHD65527:EHD65529 EQZ65527:EQZ65529 FAV65527:FAV65529 FKR65527:FKR65529 FUN65527:FUN65529 GEJ65527:GEJ65529 GOF65527:GOF65529 GYB65527:GYB65529 HHX65527:HHX65529 HRT65527:HRT65529 IBP65527:IBP65529 ILL65527:ILL65529 IVH65527:IVH65529 JFD65527:JFD65529 JOZ65527:JOZ65529 JYV65527:JYV65529 KIR65527:KIR65529 KSN65527:KSN65529 LCJ65527:LCJ65529 LMF65527:LMF65529 LWB65527:LWB65529 MFX65527:MFX65529 MPT65527:MPT65529 MZP65527:MZP65529 NJL65527:NJL65529 NTH65527:NTH65529 ODD65527:ODD65529 OMZ65527:OMZ65529 OWV65527:OWV65529 PGR65527:PGR65529 PQN65527:PQN65529 QAJ65527:QAJ65529 QKF65527:QKF65529 QUB65527:QUB65529 RDX65527:RDX65529 RNT65527:RNT65529 RXP65527:RXP65529 SHL65527:SHL65529 SRH65527:SRH65529 TBD65527:TBD65529 TKZ65527:TKZ65529 TUV65527:TUV65529 UER65527:UER65529 UON65527:UON65529 UYJ65527:UYJ65529 VIF65527:VIF65529 VSB65527:VSB65529 WBX65527:WBX65529 WLT65527:WLT65529 WVP65527:WVP65529 G131063:G131065 JD131063:JD131065 SZ131063:SZ131065 ACV131063:ACV131065 AMR131063:AMR131065 AWN131063:AWN131065 BGJ131063:BGJ131065 BQF131063:BQF131065 CAB131063:CAB131065 CJX131063:CJX131065 CTT131063:CTT131065 DDP131063:DDP131065 DNL131063:DNL131065 DXH131063:DXH131065 EHD131063:EHD131065 EQZ131063:EQZ131065 FAV131063:FAV131065 FKR131063:FKR131065 FUN131063:FUN131065 GEJ131063:GEJ131065 GOF131063:GOF131065 GYB131063:GYB131065 HHX131063:HHX131065 HRT131063:HRT131065 IBP131063:IBP131065 ILL131063:ILL131065 IVH131063:IVH131065 JFD131063:JFD131065 JOZ131063:JOZ131065 JYV131063:JYV131065 KIR131063:KIR131065 KSN131063:KSN131065 LCJ131063:LCJ131065 LMF131063:LMF131065 LWB131063:LWB131065 MFX131063:MFX131065 MPT131063:MPT131065 MZP131063:MZP131065 NJL131063:NJL131065 NTH131063:NTH131065 ODD131063:ODD131065 OMZ131063:OMZ131065 OWV131063:OWV131065 PGR131063:PGR131065 PQN131063:PQN131065 QAJ131063:QAJ131065 QKF131063:QKF131065 QUB131063:QUB131065 RDX131063:RDX131065 RNT131063:RNT131065 RXP131063:RXP131065 SHL131063:SHL131065 SRH131063:SRH131065 TBD131063:TBD131065 TKZ131063:TKZ131065 TUV131063:TUV131065 UER131063:UER131065 UON131063:UON131065 UYJ131063:UYJ131065 VIF131063:VIF131065 VSB131063:VSB131065 WBX131063:WBX131065 WLT131063:WLT131065 WVP131063:WVP131065 G196599:G196601 JD196599:JD196601 SZ196599:SZ196601 ACV196599:ACV196601 AMR196599:AMR196601 AWN196599:AWN196601 BGJ196599:BGJ196601 BQF196599:BQF196601 CAB196599:CAB196601 CJX196599:CJX196601 CTT196599:CTT196601 DDP196599:DDP196601 DNL196599:DNL196601 DXH196599:DXH196601 EHD196599:EHD196601 EQZ196599:EQZ196601 FAV196599:FAV196601 FKR196599:FKR196601 FUN196599:FUN196601 GEJ196599:GEJ196601 GOF196599:GOF196601 GYB196599:GYB196601 HHX196599:HHX196601 HRT196599:HRT196601 IBP196599:IBP196601 ILL196599:ILL196601 IVH196599:IVH196601 JFD196599:JFD196601 JOZ196599:JOZ196601 JYV196599:JYV196601 KIR196599:KIR196601 KSN196599:KSN196601 LCJ196599:LCJ196601 LMF196599:LMF196601 LWB196599:LWB196601 MFX196599:MFX196601 MPT196599:MPT196601 MZP196599:MZP196601 NJL196599:NJL196601 NTH196599:NTH196601 ODD196599:ODD196601 OMZ196599:OMZ196601 OWV196599:OWV196601 PGR196599:PGR196601 PQN196599:PQN196601 QAJ196599:QAJ196601 QKF196599:QKF196601 QUB196599:QUB196601 RDX196599:RDX196601 RNT196599:RNT196601 RXP196599:RXP196601 SHL196599:SHL196601 SRH196599:SRH196601 TBD196599:TBD196601 TKZ196599:TKZ196601 TUV196599:TUV196601 UER196599:UER196601 UON196599:UON196601 UYJ196599:UYJ196601 VIF196599:VIF196601 VSB196599:VSB196601 WBX196599:WBX196601 WLT196599:WLT196601 WVP196599:WVP196601 G262135:G262137 JD262135:JD262137 SZ262135:SZ262137 ACV262135:ACV262137 AMR262135:AMR262137 AWN262135:AWN262137 BGJ262135:BGJ262137 BQF262135:BQF262137 CAB262135:CAB262137 CJX262135:CJX262137 CTT262135:CTT262137 DDP262135:DDP262137 DNL262135:DNL262137 DXH262135:DXH262137 EHD262135:EHD262137 EQZ262135:EQZ262137 FAV262135:FAV262137 FKR262135:FKR262137 FUN262135:FUN262137 GEJ262135:GEJ262137 GOF262135:GOF262137 GYB262135:GYB262137 HHX262135:HHX262137 HRT262135:HRT262137 IBP262135:IBP262137 ILL262135:ILL262137 IVH262135:IVH262137 JFD262135:JFD262137 JOZ262135:JOZ262137 JYV262135:JYV262137 KIR262135:KIR262137 KSN262135:KSN262137 LCJ262135:LCJ262137 LMF262135:LMF262137 LWB262135:LWB262137 MFX262135:MFX262137 MPT262135:MPT262137 MZP262135:MZP262137 NJL262135:NJL262137 NTH262135:NTH262137 ODD262135:ODD262137 OMZ262135:OMZ262137 OWV262135:OWV262137 PGR262135:PGR262137 PQN262135:PQN262137 QAJ262135:QAJ262137 QKF262135:QKF262137 QUB262135:QUB262137 RDX262135:RDX262137 RNT262135:RNT262137 RXP262135:RXP262137 SHL262135:SHL262137 SRH262135:SRH262137 TBD262135:TBD262137 TKZ262135:TKZ262137 TUV262135:TUV262137 UER262135:UER262137 UON262135:UON262137 UYJ262135:UYJ262137 VIF262135:VIF262137 VSB262135:VSB262137 WBX262135:WBX262137 WLT262135:WLT262137 WVP262135:WVP262137 G327671:G327673 JD327671:JD327673 SZ327671:SZ327673 ACV327671:ACV327673 AMR327671:AMR327673 AWN327671:AWN327673 BGJ327671:BGJ327673 BQF327671:BQF327673 CAB327671:CAB327673 CJX327671:CJX327673 CTT327671:CTT327673 DDP327671:DDP327673 DNL327671:DNL327673 DXH327671:DXH327673 EHD327671:EHD327673 EQZ327671:EQZ327673 FAV327671:FAV327673 FKR327671:FKR327673 FUN327671:FUN327673 GEJ327671:GEJ327673 GOF327671:GOF327673 GYB327671:GYB327673 HHX327671:HHX327673 HRT327671:HRT327673 IBP327671:IBP327673 ILL327671:ILL327673 IVH327671:IVH327673 JFD327671:JFD327673 JOZ327671:JOZ327673 JYV327671:JYV327673 KIR327671:KIR327673 KSN327671:KSN327673 LCJ327671:LCJ327673 LMF327671:LMF327673 LWB327671:LWB327673 MFX327671:MFX327673 MPT327671:MPT327673 MZP327671:MZP327673 NJL327671:NJL327673 NTH327671:NTH327673 ODD327671:ODD327673 OMZ327671:OMZ327673 OWV327671:OWV327673 PGR327671:PGR327673 PQN327671:PQN327673 QAJ327671:QAJ327673 QKF327671:QKF327673 QUB327671:QUB327673 RDX327671:RDX327673 RNT327671:RNT327673 RXP327671:RXP327673 SHL327671:SHL327673 SRH327671:SRH327673 TBD327671:TBD327673 TKZ327671:TKZ327673 TUV327671:TUV327673 UER327671:UER327673 UON327671:UON327673 UYJ327671:UYJ327673 VIF327671:VIF327673 VSB327671:VSB327673 WBX327671:WBX327673 WLT327671:WLT327673 WVP327671:WVP327673 G393207:G393209 JD393207:JD393209 SZ393207:SZ393209 ACV393207:ACV393209 AMR393207:AMR393209 AWN393207:AWN393209 BGJ393207:BGJ393209 BQF393207:BQF393209 CAB393207:CAB393209 CJX393207:CJX393209 CTT393207:CTT393209 DDP393207:DDP393209 DNL393207:DNL393209 DXH393207:DXH393209 EHD393207:EHD393209 EQZ393207:EQZ393209 FAV393207:FAV393209 FKR393207:FKR393209 FUN393207:FUN393209 GEJ393207:GEJ393209 GOF393207:GOF393209 GYB393207:GYB393209 HHX393207:HHX393209 HRT393207:HRT393209 IBP393207:IBP393209 ILL393207:ILL393209 IVH393207:IVH393209 JFD393207:JFD393209 JOZ393207:JOZ393209 JYV393207:JYV393209 KIR393207:KIR393209 KSN393207:KSN393209 LCJ393207:LCJ393209 LMF393207:LMF393209 LWB393207:LWB393209 MFX393207:MFX393209 MPT393207:MPT393209 MZP393207:MZP393209 NJL393207:NJL393209 NTH393207:NTH393209 ODD393207:ODD393209 OMZ393207:OMZ393209 OWV393207:OWV393209 PGR393207:PGR393209 PQN393207:PQN393209 QAJ393207:QAJ393209 QKF393207:QKF393209 QUB393207:QUB393209 RDX393207:RDX393209 RNT393207:RNT393209 RXP393207:RXP393209 SHL393207:SHL393209 SRH393207:SRH393209 TBD393207:TBD393209 TKZ393207:TKZ393209 TUV393207:TUV393209 UER393207:UER393209 UON393207:UON393209 UYJ393207:UYJ393209 VIF393207:VIF393209 VSB393207:VSB393209 WBX393207:WBX393209 WLT393207:WLT393209 WVP393207:WVP393209 G458743:G458745 JD458743:JD458745 SZ458743:SZ458745 ACV458743:ACV458745 AMR458743:AMR458745 AWN458743:AWN458745 BGJ458743:BGJ458745 BQF458743:BQF458745 CAB458743:CAB458745 CJX458743:CJX458745 CTT458743:CTT458745 DDP458743:DDP458745 DNL458743:DNL458745 DXH458743:DXH458745 EHD458743:EHD458745 EQZ458743:EQZ458745 FAV458743:FAV458745 FKR458743:FKR458745 FUN458743:FUN458745 GEJ458743:GEJ458745 GOF458743:GOF458745 GYB458743:GYB458745 HHX458743:HHX458745 HRT458743:HRT458745 IBP458743:IBP458745 ILL458743:ILL458745 IVH458743:IVH458745 JFD458743:JFD458745 JOZ458743:JOZ458745 JYV458743:JYV458745 KIR458743:KIR458745 KSN458743:KSN458745 LCJ458743:LCJ458745 LMF458743:LMF458745 LWB458743:LWB458745 MFX458743:MFX458745 MPT458743:MPT458745 MZP458743:MZP458745 NJL458743:NJL458745 NTH458743:NTH458745 ODD458743:ODD458745 OMZ458743:OMZ458745 OWV458743:OWV458745 PGR458743:PGR458745 PQN458743:PQN458745 QAJ458743:QAJ458745 QKF458743:QKF458745 QUB458743:QUB458745 RDX458743:RDX458745 RNT458743:RNT458745 RXP458743:RXP458745 SHL458743:SHL458745 SRH458743:SRH458745 TBD458743:TBD458745 TKZ458743:TKZ458745 TUV458743:TUV458745 UER458743:UER458745 UON458743:UON458745 UYJ458743:UYJ458745 VIF458743:VIF458745 VSB458743:VSB458745 WBX458743:WBX458745 WLT458743:WLT458745 WVP458743:WVP458745 G524279:G524281 JD524279:JD524281 SZ524279:SZ524281 ACV524279:ACV524281 AMR524279:AMR524281 AWN524279:AWN524281 BGJ524279:BGJ524281 BQF524279:BQF524281 CAB524279:CAB524281 CJX524279:CJX524281 CTT524279:CTT524281 DDP524279:DDP524281 DNL524279:DNL524281 DXH524279:DXH524281 EHD524279:EHD524281 EQZ524279:EQZ524281 FAV524279:FAV524281 FKR524279:FKR524281 FUN524279:FUN524281 GEJ524279:GEJ524281 GOF524279:GOF524281 GYB524279:GYB524281 HHX524279:HHX524281 HRT524279:HRT524281 IBP524279:IBP524281 ILL524279:ILL524281 IVH524279:IVH524281 JFD524279:JFD524281 JOZ524279:JOZ524281 JYV524279:JYV524281 KIR524279:KIR524281 KSN524279:KSN524281 LCJ524279:LCJ524281 LMF524279:LMF524281 LWB524279:LWB524281 MFX524279:MFX524281 MPT524279:MPT524281 MZP524279:MZP524281 NJL524279:NJL524281 NTH524279:NTH524281 ODD524279:ODD524281 OMZ524279:OMZ524281 OWV524279:OWV524281 PGR524279:PGR524281 PQN524279:PQN524281 QAJ524279:QAJ524281 QKF524279:QKF524281 QUB524279:QUB524281 RDX524279:RDX524281 RNT524279:RNT524281 RXP524279:RXP524281 SHL524279:SHL524281 SRH524279:SRH524281 TBD524279:TBD524281 TKZ524279:TKZ524281 TUV524279:TUV524281 UER524279:UER524281 UON524279:UON524281 UYJ524279:UYJ524281 VIF524279:VIF524281 VSB524279:VSB524281 WBX524279:WBX524281 WLT524279:WLT524281 WVP524279:WVP524281 G589815:G589817 JD589815:JD589817 SZ589815:SZ589817 ACV589815:ACV589817 AMR589815:AMR589817 AWN589815:AWN589817 BGJ589815:BGJ589817 BQF589815:BQF589817 CAB589815:CAB589817 CJX589815:CJX589817 CTT589815:CTT589817 DDP589815:DDP589817 DNL589815:DNL589817 DXH589815:DXH589817 EHD589815:EHD589817 EQZ589815:EQZ589817 FAV589815:FAV589817 FKR589815:FKR589817 FUN589815:FUN589817 GEJ589815:GEJ589817 GOF589815:GOF589817 GYB589815:GYB589817 HHX589815:HHX589817 HRT589815:HRT589817 IBP589815:IBP589817 ILL589815:ILL589817 IVH589815:IVH589817 JFD589815:JFD589817 JOZ589815:JOZ589817 JYV589815:JYV589817 KIR589815:KIR589817 KSN589815:KSN589817 LCJ589815:LCJ589817 LMF589815:LMF589817 LWB589815:LWB589817 MFX589815:MFX589817 MPT589815:MPT589817 MZP589815:MZP589817 NJL589815:NJL589817 NTH589815:NTH589817 ODD589815:ODD589817 OMZ589815:OMZ589817 OWV589815:OWV589817 PGR589815:PGR589817 PQN589815:PQN589817 QAJ589815:QAJ589817 QKF589815:QKF589817 QUB589815:QUB589817 RDX589815:RDX589817 RNT589815:RNT589817 RXP589815:RXP589817 SHL589815:SHL589817 SRH589815:SRH589817 TBD589815:TBD589817 TKZ589815:TKZ589817 TUV589815:TUV589817 UER589815:UER589817 UON589815:UON589817 UYJ589815:UYJ589817 VIF589815:VIF589817 VSB589815:VSB589817 WBX589815:WBX589817 WLT589815:WLT589817 WVP589815:WVP589817 G655351:G655353 JD655351:JD655353 SZ655351:SZ655353 ACV655351:ACV655353 AMR655351:AMR655353 AWN655351:AWN655353 BGJ655351:BGJ655353 BQF655351:BQF655353 CAB655351:CAB655353 CJX655351:CJX655353 CTT655351:CTT655353 DDP655351:DDP655353 DNL655351:DNL655353 DXH655351:DXH655353 EHD655351:EHD655353 EQZ655351:EQZ655353 FAV655351:FAV655353 FKR655351:FKR655353 FUN655351:FUN655353 GEJ655351:GEJ655353 GOF655351:GOF655353 GYB655351:GYB655353 HHX655351:HHX655353 HRT655351:HRT655353 IBP655351:IBP655353 ILL655351:ILL655353 IVH655351:IVH655353 JFD655351:JFD655353 JOZ655351:JOZ655353 JYV655351:JYV655353 KIR655351:KIR655353 KSN655351:KSN655353 LCJ655351:LCJ655353 LMF655351:LMF655353 LWB655351:LWB655353 MFX655351:MFX655353 MPT655351:MPT655353 MZP655351:MZP655353 NJL655351:NJL655353 NTH655351:NTH655353 ODD655351:ODD655353 OMZ655351:OMZ655353 OWV655351:OWV655353 PGR655351:PGR655353 PQN655351:PQN655353 QAJ655351:QAJ655353 QKF655351:QKF655353 QUB655351:QUB655353 RDX655351:RDX655353 RNT655351:RNT655353 RXP655351:RXP655353 SHL655351:SHL655353 SRH655351:SRH655353 TBD655351:TBD655353 TKZ655351:TKZ655353 TUV655351:TUV655353 UER655351:UER655353 UON655351:UON655353 UYJ655351:UYJ655353 VIF655351:VIF655353 VSB655351:VSB655353 WBX655351:WBX655353 WLT655351:WLT655353 WVP655351:WVP655353 G720887:G720889 JD720887:JD720889 SZ720887:SZ720889 ACV720887:ACV720889 AMR720887:AMR720889 AWN720887:AWN720889 BGJ720887:BGJ720889 BQF720887:BQF720889 CAB720887:CAB720889 CJX720887:CJX720889 CTT720887:CTT720889 DDP720887:DDP720889 DNL720887:DNL720889 DXH720887:DXH720889 EHD720887:EHD720889 EQZ720887:EQZ720889 FAV720887:FAV720889 FKR720887:FKR720889 FUN720887:FUN720889 GEJ720887:GEJ720889 GOF720887:GOF720889 GYB720887:GYB720889 HHX720887:HHX720889 HRT720887:HRT720889 IBP720887:IBP720889 ILL720887:ILL720889 IVH720887:IVH720889 JFD720887:JFD720889 JOZ720887:JOZ720889 JYV720887:JYV720889 KIR720887:KIR720889 KSN720887:KSN720889 LCJ720887:LCJ720889 LMF720887:LMF720889 LWB720887:LWB720889 MFX720887:MFX720889 MPT720887:MPT720889 MZP720887:MZP720889 NJL720887:NJL720889 NTH720887:NTH720889 ODD720887:ODD720889 OMZ720887:OMZ720889 OWV720887:OWV720889 PGR720887:PGR720889 PQN720887:PQN720889 QAJ720887:QAJ720889 QKF720887:QKF720889 QUB720887:QUB720889 RDX720887:RDX720889 RNT720887:RNT720889 RXP720887:RXP720889 SHL720887:SHL720889 SRH720887:SRH720889 TBD720887:TBD720889 TKZ720887:TKZ720889 TUV720887:TUV720889 UER720887:UER720889 UON720887:UON720889 UYJ720887:UYJ720889 VIF720887:VIF720889 VSB720887:VSB720889 WBX720887:WBX720889 WLT720887:WLT720889 WVP720887:WVP720889 G786423:G786425 JD786423:JD786425 SZ786423:SZ786425 ACV786423:ACV786425 AMR786423:AMR786425 AWN786423:AWN786425 BGJ786423:BGJ786425 BQF786423:BQF786425 CAB786423:CAB786425 CJX786423:CJX786425 CTT786423:CTT786425 DDP786423:DDP786425 DNL786423:DNL786425 DXH786423:DXH786425 EHD786423:EHD786425 EQZ786423:EQZ786425 FAV786423:FAV786425 FKR786423:FKR786425 FUN786423:FUN786425 GEJ786423:GEJ786425 GOF786423:GOF786425 GYB786423:GYB786425 HHX786423:HHX786425 HRT786423:HRT786425 IBP786423:IBP786425 ILL786423:ILL786425 IVH786423:IVH786425 JFD786423:JFD786425 JOZ786423:JOZ786425 JYV786423:JYV786425 KIR786423:KIR786425 KSN786423:KSN786425 LCJ786423:LCJ786425 LMF786423:LMF786425 LWB786423:LWB786425 MFX786423:MFX786425 MPT786423:MPT786425 MZP786423:MZP786425 NJL786423:NJL786425 NTH786423:NTH786425 ODD786423:ODD786425 OMZ786423:OMZ786425 OWV786423:OWV786425 PGR786423:PGR786425 PQN786423:PQN786425 QAJ786423:QAJ786425 QKF786423:QKF786425 QUB786423:QUB786425 RDX786423:RDX786425 RNT786423:RNT786425 RXP786423:RXP786425 SHL786423:SHL786425 SRH786423:SRH786425 TBD786423:TBD786425 TKZ786423:TKZ786425 TUV786423:TUV786425 UER786423:UER786425 UON786423:UON786425 UYJ786423:UYJ786425 VIF786423:VIF786425 VSB786423:VSB786425 WBX786423:WBX786425 WLT786423:WLT786425 WVP786423:WVP786425 G851959:G851961 JD851959:JD851961 SZ851959:SZ851961 ACV851959:ACV851961 AMR851959:AMR851961 AWN851959:AWN851961 BGJ851959:BGJ851961 BQF851959:BQF851961 CAB851959:CAB851961 CJX851959:CJX851961 CTT851959:CTT851961 DDP851959:DDP851961 DNL851959:DNL851961 DXH851959:DXH851961 EHD851959:EHD851961 EQZ851959:EQZ851961 FAV851959:FAV851961 FKR851959:FKR851961 FUN851959:FUN851961 GEJ851959:GEJ851961 GOF851959:GOF851961 GYB851959:GYB851961 HHX851959:HHX851961 HRT851959:HRT851961 IBP851959:IBP851961 ILL851959:ILL851961 IVH851959:IVH851961 JFD851959:JFD851961 JOZ851959:JOZ851961 JYV851959:JYV851961 KIR851959:KIR851961 KSN851959:KSN851961 LCJ851959:LCJ851961 LMF851959:LMF851961 LWB851959:LWB851961 MFX851959:MFX851961 MPT851959:MPT851961 MZP851959:MZP851961 NJL851959:NJL851961 NTH851959:NTH851961 ODD851959:ODD851961 OMZ851959:OMZ851961 OWV851959:OWV851961 PGR851959:PGR851961 PQN851959:PQN851961 QAJ851959:QAJ851961 QKF851959:QKF851961 QUB851959:QUB851961 RDX851959:RDX851961 RNT851959:RNT851961 RXP851959:RXP851961 SHL851959:SHL851961 SRH851959:SRH851961 TBD851959:TBD851961 TKZ851959:TKZ851961 TUV851959:TUV851961 UER851959:UER851961 UON851959:UON851961 UYJ851959:UYJ851961 VIF851959:VIF851961 VSB851959:VSB851961 WBX851959:WBX851961 WLT851959:WLT851961 WVP851959:WVP851961 G917495:G917497 JD917495:JD917497 SZ917495:SZ917497 ACV917495:ACV917497 AMR917495:AMR917497 AWN917495:AWN917497 BGJ917495:BGJ917497 BQF917495:BQF917497 CAB917495:CAB917497 CJX917495:CJX917497 CTT917495:CTT917497 DDP917495:DDP917497 DNL917495:DNL917497 DXH917495:DXH917497 EHD917495:EHD917497 EQZ917495:EQZ917497 FAV917495:FAV917497 FKR917495:FKR917497 FUN917495:FUN917497 GEJ917495:GEJ917497 GOF917495:GOF917497 GYB917495:GYB917497 HHX917495:HHX917497 HRT917495:HRT917497 IBP917495:IBP917497 ILL917495:ILL917497 IVH917495:IVH917497 JFD917495:JFD917497 JOZ917495:JOZ917497 JYV917495:JYV917497 KIR917495:KIR917497 KSN917495:KSN917497 LCJ917495:LCJ917497 LMF917495:LMF917497 LWB917495:LWB917497 MFX917495:MFX917497 MPT917495:MPT917497 MZP917495:MZP917497 NJL917495:NJL917497 NTH917495:NTH917497 ODD917495:ODD917497 OMZ917495:OMZ917497 OWV917495:OWV917497 PGR917495:PGR917497 PQN917495:PQN917497 QAJ917495:QAJ917497 QKF917495:QKF917497 QUB917495:QUB917497 RDX917495:RDX917497 RNT917495:RNT917497 RXP917495:RXP917497 SHL917495:SHL917497 SRH917495:SRH917497 TBD917495:TBD917497 TKZ917495:TKZ917497 TUV917495:TUV917497 UER917495:UER917497 UON917495:UON917497 UYJ917495:UYJ917497 VIF917495:VIF917497 VSB917495:VSB917497 WBX917495:WBX917497 WLT917495:WLT917497 WVP917495:WVP917497 G983031:G983033 JD983031:JD983033 SZ983031:SZ983033 ACV983031:ACV983033 AMR983031:AMR983033 AWN983031:AWN983033 BGJ983031:BGJ983033 BQF983031:BQF983033 CAB983031:CAB983033 CJX983031:CJX983033 CTT983031:CTT983033 DDP983031:DDP983033 DNL983031:DNL983033 DXH983031:DXH983033 EHD983031:EHD983033 EQZ983031:EQZ983033 FAV983031:FAV983033 FKR983031:FKR983033 FUN983031:FUN983033 GEJ983031:GEJ983033 GOF983031:GOF983033 GYB983031:GYB983033 HHX983031:HHX983033 HRT983031:HRT983033 IBP983031:IBP983033 ILL983031:ILL983033 IVH983031:IVH983033 JFD983031:JFD983033 JOZ983031:JOZ983033 JYV983031:JYV983033 KIR983031:KIR983033 KSN983031:KSN983033 LCJ983031:LCJ983033 LMF983031:LMF983033 LWB983031:LWB983033 MFX983031:MFX983033 MPT983031:MPT983033 MZP983031:MZP983033 NJL983031:NJL983033 NTH983031:NTH983033 ODD983031:ODD983033 OMZ983031:OMZ983033 OWV983031:OWV983033 PGR983031:PGR983033 PQN983031:PQN983033 QAJ983031:QAJ983033 QKF983031:QKF983033 QUB983031:QUB983033 RDX983031:RDX983033 RNT983031:RNT983033 RXP983031:RXP983033 SHL983031:SHL983033 SRH983031:SRH983033 TBD983031:TBD983033 TKZ983031:TKZ983033 TUV983031:TUV983033 UER983031:UER983033 UON983031:UON983033 UYJ983031:UYJ983033 VIF983031:VIF983033 VSB983031:VSB983033 WBX983031:WBX983033 WLT983031:WLT983033 WVP983031:WVP983033 JD91:JD92 SZ91:SZ92 ACV91:ACV92 AMR91:AMR92 AWN91:AWN92 BGJ91:BGJ92 BQF91:BQF92 CAB91:CAB92 CJX91:CJX92 CTT91:CTT92 DDP91:DDP92 DNL91:DNL92 DXH91:DXH92 EHD91:EHD92 EQZ91:EQZ92 FAV91:FAV92 FKR91:FKR92 FUN91:FUN92 GEJ91:GEJ92 GOF91:GOF92 GYB91:GYB92 HHX91:HHX92 HRT91:HRT92 IBP91:IBP92 ILL91:ILL92 IVH91:IVH92 JFD91:JFD92 JOZ91:JOZ92 JYV91:JYV92 KIR91:KIR92 KSN91:KSN92 LCJ91:LCJ92 LMF91:LMF92 LWB91:LWB92 MFX91:MFX92 MPT91:MPT92 MZP91:MZP92 NJL91:NJL92 NTH91:NTH92 ODD91:ODD92 OMZ91:OMZ92 OWV91:OWV92 PGR91:PGR92 PQN91:PQN92 QAJ91:QAJ92 QKF91:QKF92 QUB91:QUB92 RDX91:RDX92 RNT91:RNT92 RXP91:RXP92 SHL91:SHL92 SRH91:SRH92 TBD91:TBD92 TKZ91:TKZ92 TUV91:TUV92 UER91:UER92 UON91:UON92 UYJ91:UYJ92 VIF91:VIF92 VSB91:VSB92 WBX91:WBX92 WLT91:WLT92 WVP91:WVP92 G65559:G65560 JD65559:JD65560 SZ65559:SZ65560 ACV65559:ACV65560 AMR65559:AMR65560 AWN65559:AWN65560 BGJ65559:BGJ65560 BQF65559:BQF65560 CAB65559:CAB65560 CJX65559:CJX65560 CTT65559:CTT65560 DDP65559:DDP65560 DNL65559:DNL65560 DXH65559:DXH65560 EHD65559:EHD65560 EQZ65559:EQZ65560 FAV65559:FAV65560 FKR65559:FKR65560 FUN65559:FUN65560 GEJ65559:GEJ65560 GOF65559:GOF65560 GYB65559:GYB65560 HHX65559:HHX65560 HRT65559:HRT65560 IBP65559:IBP65560 ILL65559:ILL65560 IVH65559:IVH65560 JFD65559:JFD65560 JOZ65559:JOZ65560 JYV65559:JYV65560 KIR65559:KIR65560 KSN65559:KSN65560 LCJ65559:LCJ65560 LMF65559:LMF65560 LWB65559:LWB65560 MFX65559:MFX65560 MPT65559:MPT65560 MZP65559:MZP65560 NJL65559:NJL65560 NTH65559:NTH65560 ODD65559:ODD65560 OMZ65559:OMZ65560 OWV65559:OWV65560 PGR65559:PGR65560 PQN65559:PQN65560 QAJ65559:QAJ65560 QKF65559:QKF65560 QUB65559:QUB65560 RDX65559:RDX65560 RNT65559:RNT65560 RXP65559:RXP65560 SHL65559:SHL65560 SRH65559:SRH65560 TBD65559:TBD65560 TKZ65559:TKZ65560 TUV65559:TUV65560 UER65559:UER65560 UON65559:UON65560 UYJ65559:UYJ65560 VIF65559:VIF65560 VSB65559:VSB65560 WBX65559:WBX65560 WLT65559:WLT65560 WVP65559:WVP65560 G131095:G131096 JD131095:JD131096 SZ131095:SZ131096 ACV131095:ACV131096 AMR131095:AMR131096 AWN131095:AWN131096 BGJ131095:BGJ131096 BQF131095:BQF131096 CAB131095:CAB131096 CJX131095:CJX131096 CTT131095:CTT131096 DDP131095:DDP131096 DNL131095:DNL131096 DXH131095:DXH131096 EHD131095:EHD131096 EQZ131095:EQZ131096 FAV131095:FAV131096 FKR131095:FKR131096 FUN131095:FUN131096 GEJ131095:GEJ131096 GOF131095:GOF131096 GYB131095:GYB131096 HHX131095:HHX131096 HRT131095:HRT131096 IBP131095:IBP131096 ILL131095:ILL131096 IVH131095:IVH131096 JFD131095:JFD131096 JOZ131095:JOZ131096 JYV131095:JYV131096 KIR131095:KIR131096 KSN131095:KSN131096 LCJ131095:LCJ131096 LMF131095:LMF131096 LWB131095:LWB131096 MFX131095:MFX131096 MPT131095:MPT131096 MZP131095:MZP131096 NJL131095:NJL131096 NTH131095:NTH131096 ODD131095:ODD131096 OMZ131095:OMZ131096 OWV131095:OWV131096 PGR131095:PGR131096 PQN131095:PQN131096 QAJ131095:QAJ131096 QKF131095:QKF131096 QUB131095:QUB131096 RDX131095:RDX131096 RNT131095:RNT131096 RXP131095:RXP131096 SHL131095:SHL131096 SRH131095:SRH131096 TBD131095:TBD131096 TKZ131095:TKZ131096 TUV131095:TUV131096 UER131095:UER131096 UON131095:UON131096 UYJ131095:UYJ131096 VIF131095:VIF131096 VSB131095:VSB131096 WBX131095:WBX131096 WLT131095:WLT131096 WVP131095:WVP131096 G196631:G196632 JD196631:JD196632 SZ196631:SZ196632 ACV196631:ACV196632 AMR196631:AMR196632 AWN196631:AWN196632 BGJ196631:BGJ196632 BQF196631:BQF196632 CAB196631:CAB196632 CJX196631:CJX196632 CTT196631:CTT196632 DDP196631:DDP196632 DNL196631:DNL196632 DXH196631:DXH196632 EHD196631:EHD196632 EQZ196631:EQZ196632 FAV196631:FAV196632 FKR196631:FKR196632 FUN196631:FUN196632 GEJ196631:GEJ196632 GOF196631:GOF196632 GYB196631:GYB196632 HHX196631:HHX196632 HRT196631:HRT196632 IBP196631:IBP196632 ILL196631:ILL196632 IVH196631:IVH196632 JFD196631:JFD196632 JOZ196631:JOZ196632 JYV196631:JYV196632 KIR196631:KIR196632 KSN196631:KSN196632 LCJ196631:LCJ196632 LMF196631:LMF196632 LWB196631:LWB196632 MFX196631:MFX196632 MPT196631:MPT196632 MZP196631:MZP196632 NJL196631:NJL196632 NTH196631:NTH196632 ODD196631:ODD196632 OMZ196631:OMZ196632 OWV196631:OWV196632 PGR196631:PGR196632 PQN196631:PQN196632 QAJ196631:QAJ196632 QKF196631:QKF196632 QUB196631:QUB196632 RDX196631:RDX196632 RNT196631:RNT196632 RXP196631:RXP196632 SHL196631:SHL196632 SRH196631:SRH196632 TBD196631:TBD196632 TKZ196631:TKZ196632 TUV196631:TUV196632 UER196631:UER196632 UON196631:UON196632 UYJ196631:UYJ196632 VIF196631:VIF196632 VSB196631:VSB196632 WBX196631:WBX196632 WLT196631:WLT196632 WVP196631:WVP196632 G262167:G262168 JD262167:JD262168 SZ262167:SZ262168 ACV262167:ACV262168 AMR262167:AMR262168 AWN262167:AWN262168 BGJ262167:BGJ262168 BQF262167:BQF262168 CAB262167:CAB262168 CJX262167:CJX262168 CTT262167:CTT262168 DDP262167:DDP262168 DNL262167:DNL262168 DXH262167:DXH262168 EHD262167:EHD262168 EQZ262167:EQZ262168 FAV262167:FAV262168 FKR262167:FKR262168 FUN262167:FUN262168 GEJ262167:GEJ262168 GOF262167:GOF262168 GYB262167:GYB262168 HHX262167:HHX262168 HRT262167:HRT262168 IBP262167:IBP262168 ILL262167:ILL262168 IVH262167:IVH262168 JFD262167:JFD262168 JOZ262167:JOZ262168 JYV262167:JYV262168 KIR262167:KIR262168 KSN262167:KSN262168 LCJ262167:LCJ262168 LMF262167:LMF262168 LWB262167:LWB262168 MFX262167:MFX262168 MPT262167:MPT262168 MZP262167:MZP262168 NJL262167:NJL262168 NTH262167:NTH262168 ODD262167:ODD262168 OMZ262167:OMZ262168 OWV262167:OWV262168 PGR262167:PGR262168 PQN262167:PQN262168 QAJ262167:QAJ262168 QKF262167:QKF262168 QUB262167:QUB262168 RDX262167:RDX262168 RNT262167:RNT262168 RXP262167:RXP262168 SHL262167:SHL262168 SRH262167:SRH262168 TBD262167:TBD262168 TKZ262167:TKZ262168 TUV262167:TUV262168 UER262167:UER262168 UON262167:UON262168 UYJ262167:UYJ262168 VIF262167:VIF262168 VSB262167:VSB262168 WBX262167:WBX262168 WLT262167:WLT262168 WVP262167:WVP262168 G327703:G327704 JD327703:JD327704 SZ327703:SZ327704 ACV327703:ACV327704 AMR327703:AMR327704 AWN327703:AWN327704 BGJ327703:BGJ327704 BQF327703:BQF327704 CAB327703:CAB327704 CJX327703:CJX327704 CTT327703:CTT327704 DDP327703:DDP327704 DNL327703:DNL327704 DXH327703:DXH327704 EHD327703:EHD327704 EQZ327703:EQZ327704 FAV327703:FAV327704 FKR327703:FKR327704 FUN327703:FUN327704 GEJ327703:GEJ327704 GOF327703:GOF327704 GYB327703:GYB327704 HHX327703:HHX327704 HRT327703:HRT327704 IBP327703:IBP327704 ILL327703:ILL327704 IVH327703:IVH327704 JFD327703:JFD327704 JOZ327703:JOZ327704 JYV327703:JYV327704 KIR327703:KIR327704 KSN327703:KSN327704 LCJ327703:LCJ327704 LMF327703:LMF327704 LWB327703:LWB327704 MFX327703:MFX327704 MPT327703:MPT327704 MZP327703:MZP327704 NJL327703:NJL327704 NTH327703:NTH327704 ODD327703:ODD327704 OMZ327703:OMZ327704 OWV327703:OWV327704 PGR327703:PGR327704 PQN327703:PQN327704 QAJ327703:QAJ327704 QKF327703:QKF327704 QUB327703:QUB327704 RDX327703:RDX327704 RNT327703:RNT327704 RXP327703:RXP327704 SHL327703:SHL327704 SRH327703:SRH327704 TBD327703:TBD327704 TKZ327703:TKZ327704 TUV327703:TUV327704 UER327703:UER327704 UON327703:UON327704 UYJ327703:UYJ327704 VIF327703:VIF327704 VSB327703:VSB327704 WBX327703:WBX327704 WLT327703:WLT327704 WVP327703:WVP327704 G393239:G393240 JD393239:JD393240 SZ393239:SZ393240 ACV393239:ACV393240 AMR393239:AMR393240 AWN393239:AWN393240 BGJ393239:BGJ393240 BQF393239:BQF393240 CAB393239:CAB393240 CJX393239:CJX393240 CTT393239:CTT393240 DDP393239:DDP393240 DNL393239:DNL393240 DXH393239:DXH393240 EHD393239:EHD393240 EQZ393239:EQZ393240 FAV393239:FAV393240 FKR393239:FKR393240 FUN393239:FUN393240 GEJ393239:GEJ393240 GOF393239:GOF393240 GYB393239:GYB393240 HHX393239:HHX393240 HRT393239:HRT393240 IBP393239:IBP393240 ILL393239:ILL393240 IVH393239:IVH393240 JFD393239:JFD393240 JOZ393239:JOZ393240 JYV393239:JYV393240 KIR393239:KIR393240 KSN393239:KSN393240 LCJ393239:LCJ393240 LMF393239:LMF393240 LWB393239:LWB393240 MFX393239:MFX393240 MPT393239:MPT393240 MZP393239:MZP393240 NJL393239:NJL393240 NTH393239:NTH393240 ODD393239:ODD393240 OMZ393239:OMZ393240 OWV393239:OWV393240 PGR393239:PGR393240 PQN393239:PQN393240 QAJ393239:QAJ393240 QKF393239:QKF393240 QUB393239:QUB393240 RDX393239:RDX393240 RNT393239:RNT393240 RXP393239:RXP393240 SHL393239:SHL393240 SRH393239:SRH393240 TBD393239:TBD393240 TKZ393239:TKZ393240 TUV393239:TUV393240 UER393239:UER393240 UON393239:UON393240 UYJ393239:UYJ393240 VIF393239:VIF393240 VSB393239:VSB393240 WBX393239:WBX393240 WLT393239:WLT393240 WVP393239:WVP393240 G458775:G458776 JD458775:JD458776 SZ458775:SZ458776 ACV458775:ACV458776 AMR458775:AMR458776 AWN458775:AWN458776 BGJ458775:BGJ458776 BQF458775:BQF458776 CAB458775:CAB458776 CJX458775:CJX458776 CTT458775:CTT458776 DDP458775:DDP458776 DNL458775:DNL458776 DXH458775:DXH458776 EHD458775:EHD458776 EQZ458775:EQZ458776 FAV458775:FAV458776 FKR458775:FKR458776 FUN458775:FUN458776 GEJ458775:GEJ458776 GOF458775:GOF458776 GYB458775:GYB458776 HHX458775:HHX458776 HRT458775:HRT458776 IBP458775:IBP458776 ILL458775:ILL458776 IVH458775:IVH458776 JFD458775:JFD458776 JOZ458775:JOZ458776 JYV458775:JYV458776 KIR458775:KIR458776 KSN458775:KSN458776 LCJ458775:LCJ458776 LMF458775:LMF458776 LWB458775:LWB458776 MFX458775:MFX458776 MPT458775:MPT458776 MZP458775:MZP458776 NJL458775:NJL458776 NTH458775:NTH458776 ODD458775:ODD458776 OMZ458775:OMZ458776 OWV458775:OWV458776 PGR458775:PGR458776 PQN458775:PQN458776 QAJ458775:QAJ458776 QKF458775:QKF458776 QUB458775:QUB458776 RDX458775:RDX458776 RNT458775:RNT458776 RXP458775:RXP458776 SHL458775:SHL458776 SRH458775:SRH458776 TBD458775:TBD458776 TKZ458775:TKZ458776 TUV458775:TUV458776 UER458775:UER458776 UON458775:UON458776 UYJ458775:UYJ458776 VIF458775:VIF458776 VSB458775:VSB458776 WBX458775:WBX458776 WLT458775:WLT458776 WVP458775:WVP458776 G524311:G524312 JD524311:JD524312 SZ524311:SZ524312 ACV524311:ACV524312 AMR524311:AMR524312 AWN524311:AWN524312 BGJ524311:BGJ524312 BQF524311:BQF524312 CAB524311:CAB524312 CJX524311:CJX524312 CTT524311:CTT524312 DDP524311:DDP524312 DNL524311:DNL524312 DXH524311:DXH524312 EHD524311:EHD524312 EQZ524311:EQZ524312 FAV524311:FAV524312 FKR524311:FKR524312 FUN524311:FUN524312 GEJ524311:GEJ524312 GOF524311:GOF524312 GYB524311:GYB524312 HHX524311:HHX524312 HRT524311:HRT524312 IBP524311:IBP524312 ILL524311:ILL524312 IVH524311:IVH524312 JFD524311:JFD524312 JOZ524311:JOZ524312 JYV524311:JYV524312 KIR524311:KIR524312 KSN524311:KSN524312 LCJ524311:LCJ524312 LMF524311:LMF524312 LWB524311:LWB524312 MFX524311:MFX524312 MPT524311:MPT524312 MZP524311:MZP524312 NJL524311:NJL524312 NTH524311:NTH524312 ODD524311:ODD524312 OMZ524311:OMZ524312 OWV524311:OWV524312 PGR524311:PGR524312 PQN524311:PQN524312 QAJ524311:QAJ524312 QKF524311:QKF524312 QUB524311:QUB524312 RDX524311:RDX524312 RNT524311:RNT524312 RXP524311:RXP524312 SHL524311:SHL524312 SRH524311:SRH524312 TBD524311:TBD524312 TKZ524311:TKZ524312 TUV524311:TUV524312 UER524311:UER524312 UON524311:UON524312 UYJ524311:UYJ524312 VIF524311:VIF524312 VSB524311:VSB524312 WBX524311:WBX524312 WLT524311:WLT524312 WVP524311:WVP524312 G589847:G589848 JD589847:JD589848 SZ589847:SZ589848 ACV589847:ACV589848 AMR589847:AMR589848 AWN589847:AWN589848 BGJ589847:BGJ589848 BQF589847:BQF589848 CAB589847:CAB589848 CJX589847:CJX589848 CTT589847:CTT589848 DDP589847:DDP589848 DNL589847:DNL589848 DXH589847:DXH589848 EHD589847:EHD589848 EQZ589847:EQZ589848 FAV589847:FAV589848 FKR589847:FKR589848 FUN589847:FUN589848 GEJ589847:GEJ589848 GOF589847:GOF589848 GYB589847:GYB589848 HHX589847:HHX589848 HRT589847:HRT589848 IBP589847:IBP589848 ILL589847:ILL589848 IVH589847:IVH589848 JFD589847:JFD589848 JOZ589847:JOZ589848 JYV589847:JYV589848 KIR589847:KIR589848 KSN589847:KSN589848 LCJ589847:LCJ589848 LMF589847:LMF589848 LWB589847:LWB589848 MFX589847:MFX589848 MPT589847:MPT589848 MZP589847:MZP589848 NJL589847:NJL589848 NTH589847:NTH589848 ODD589847:ODD589848 OMZ589847:OMZ589848 OWV589847:OWV589848 PGR589847:PGR589848 PQN589847:PQN589848 QAJ589847:QAJ589848 QKF589847:QKF589848 QUB589847:QUB589848 RDX589847:RDX589848 RNT589847:RNT589848 RXP589847:RXP589848 SHL589847:SHL589848 SRH589847:SRH589848 TBD589847:TBD589848 TKZ589847:TKZ589848 TUV589847:TUV589848 UER589847:UER589848 UON589847:UON589848 UYJ589847:UYJ589848 VIF589847:VIF589848 VSB589847:VSB589848 WBX589847:WBX589848 WLT589847:WLT589848 WVP589847:WVP589848 G655383:G655384 JD655383:JD655384 SZ655383:SZ655384 ACV655383:ACV655384 AMR655383:AMR655384 AWN655383:AWN655384 BGJ655383:BGJ655384 BQF655383:BQF655384 CAB655383:CAB655384 CJX655383:CJX655384 CTT655383:CTT655384 DDP655383:DDP655384 DNL655383:DNL655384 DXH655383:DXH655384 EHD655383:EHD655384 EQZ655383:EQZ655384 FAV655383:FAV655384 FKR655383:FKR655384 FUN655383:FUN655384 GEJ655383:GEJ655384 GOF655383:GOF655384 GYB655383:GYB655384 HHX655383:HHX655384 HRT655383:HRT655384 IBP655383:IBP655384 ILL655383:ILL655384 IVH655383:IVH655384 JFD655383:JFD655384 JOZ655383:JOZ655384 JYV655383:JYV655384 KIR655383:KIR655384 KSN655383:KSN655384 LCJ655383:LCJ655384 LMF655383:LMF655384 LWB655383:LWB655384 MFX655383:MFX655384 MPT655383:MPT655384 MZP655383:MZP655384 NJL655383:NJL655384 NTH655383:NTH655384 ODD655383:ODD655384 OMZ655383:OMZ655384 OWV655383:OWV655384 PGR655383:PGR655384 PQN655383:PQN655384 QAJ655383:QAJ655384 QKF655383:QKF655384 QUB655383:QUB655384 RDX655383:RDX655384 RNT655383:RNT655384 RXP655383:RXP655384 SHL655383:SHL655384 SRH655383:SRH655384 TBD655383:TBD655384 TKZ655383:TKZ655384 TUV655383:TUV655384 UER655383:UER655384 UON655383:UON655384 UYJ655383:UYJ655384 VIF655383:VIF655384 VSB655383:VSB655384 WBX655383:WBX655384 WLT655383:WLT655384 WVP655383:WVP655384 G720919:G720920 JD720919:JD720920 SZ720919:SZ720920 ACV720919:ACV720920 AMR720919:AMR720920 AWN720919:AWN720920 BGJ720919:BGJ720920 BQF720919:BQF720920 CAB720919:CAB720920 CJX720919:CJX720920 CTT720919:CTT720920 DDP720919:DDP720920 DNL720919:DNL720920 DXH720919:DXH720920 EHD720919:EHD720920 EQZ720919:EQZ720920 FAV720919:FAV720920 FKR720919:FKR720920 FUN720919:FUN720920 GEJ720919:GEJ720920 GOF720919:GOF720920 GYB720919:GYB720920 HHX720919:HHX720920 HRT720919:HRT720920 IBP720919:IBP720920 ILL720919:ILL720920 IVH720919:IVH720920 JFD720919:JFD720920 JOZ720919:JOZ720920 JYV720919:JYV720920 KIR720919:KIR720920 KSN720919:KSN720920 LCJ720919:LCJ720920 LMF720919:LMF720920 LWB720919:LWB720920 MFX720919:MFX720920 MPT720919:MPT720920 MZP720919:MZP720920 NJL720919:NJL720920 NTH720919:NTH720920 ODD720919:ODD720920 OMZ720919:OMZ720920 OWV720919:OWV720920 PGR720919:PGR720920 PQN720919:PQN720920 QAJ720919:QAJ720920 QKF720919:QKF720920 QUB720919:QUB720920 RDX720919:RDX720920 RNT720919:RNT720920 RXP720919:RXP720920 SHL720919:SHL720920 SRH720919:SRH720920 TBD720919:TBD720920 TKZ720919:TKZ720920 TUV720919:TUV720920 UER720919:UER720920 UON720919:UON720920 UYJ720919:UYJ720920 VIF720919:VIF720920 VSB720919:VSB720920 WBX720919:WBX720920 WLT720919:WLT720920 WVP720919:WVP720920 G786455:G786456 JD786455:JD786456 SZ786455:SZ786456 ACV786455:ACV786456 AMR786455:AMR786456 AWN786455:AWN786456 BGJ786455:BGJ786456 BQF786455:BQF786456 CAB786455:CAB786456 CJX786455:CJX786456 CTT786455:CTT786456 DDP786455:DDP786456 DNL786455:DNL786456 DXH786455:DXH786456 EHD786455:EHD786456 EQZ786455:EQZ786456 FAV786455:FAV786456 FKR786455:FKR786456 FUN786455:FUN786456 GEJ786455:GEJ786456 GOF786455:GOF786456 GYB786455:GYB786456 HHX786455:HHX786456 HRT786455:HRT786456 IBP786455:IBP786456 ILL786455:ILL786456 IVH786455:IVH786456 JFD786455:JFD786456 JOZ786455:JOZ786456 JYV786455:JYV786456 KIR786455:KIR786456 KSN786455:KSN786456 LCJ786455:LCJ786456 LMF786455:LMF786456 LWB786455:LWB786456 MFX786455:MFX786456 MPT786455:MPT786456 MZP786455:MZP786456 NJL786455:NJL786456 NTH786455:NTH786456 ODD786455:ODD786456 OMZ786455:OMZ786456 OWV786455:OWV786456 PGR786455:PGR786456 PQN786455:PQN786456 QAJ786455:QAJ786456 QKF786455:QKF786456 QUB786455:QUB786456 RDX786455:RDX786456 RNT786455:RNT786456 RXP786455:RXP786456 SHL786455:SHL786456 SRH786455:SRH786456 TBD786455:TBD786456 TKZ786455:TKZ786456 TUV786455:TUV786456 UER786455:UER786456 UON786455:UON786456 UYJ786455:UYJ786456 VIF786455:VIF786456 VSB786455:VSB786456 WBX786455:WBX786456 WLT786455:WLT786456 WVP786455:WVP786456 G851991:G851992 JD851991:JD851992 SZ851991:SZ851992 ACV851991:ACV851992 AMR851991:AMR851992 AWN851991:AWN851992 BGJ851991:BGJ851992 BQF851991:BQF851992 CAB851991:CAB851992 CJX851991:CJX851992 CTT851991:CTT851992 DDP851991:DDP851992 DNL851991:DNL851992 DXH851991:DXH851992 EHD851991:EHD851992 EQZ851991:EQZ851992 FAV851991:FAV851992 FKR851991:FKR851992 FUN851991:FUN851992 GEJ851991:GEJ851992 GOF851991:GOF851992 GYB851991:GYB851992 HHX851991:HHX851992 HRT851991:HRT851992 IBP851991:IBP851992 ILL851991:ILL851992 IVH851991:IVH851992 JFD851991:JFD851992 JOZ851991:JOZ851992 JYV851991:JYV851992 KIR851991:KIR851992 KSN851991:KSN851992 LCJ851991:LCJ851992 LMF851991:LMF851992 LWB851991:LWB851992 MFX851991:MFX851992 MPT851991:MPT851992 MZP851991:MZP851992 NJL851991:NJL851992 NTH851991:NTH851992 ODD851991:ODD851992 OMZ851991:OMZ851992 OWV851991:OWV851992 PGR851991:PGR851992 PQN851991:PQN851992 QAJ851991:QAJ851992 QKF851991:QKF851992 QUB851991:QUB851992 RDX851991:RDX851992 RNT851991:RNT851992 RXP851991:RXP851992 SHL851991:SHL851992 SRH851991:SRH851992 TBD851991:TBD851992 TKZ851991:TKZ851992 TUV851991:TUV851992 UER851991:UER851992 UON851991:UON851992 UYJ851991:UYJ851992 VIF851991:VIF851992 VSB851991:VSB851992 WBX851991:WBX851992 WLT851991:WLT851992 WVP851991:WVP851992 G917527:G917528 JD917527:JD917528 SZ917527:SZ917528 ACV917527:ACV917528 AMR917527:AMR917528 AWN917527:AWN917528 BGJ917527:BGJ917528 BQF917527:BQF917528 CAB917527:CAB917528 CJX917527:CJX917528 CTT917527:CTT917528 DDP917527:DDP917528 DNL917527:DNL917528 DXH917527:DXH917528 EHD917527:EHD917528 EQZ917527:EQZ917528 FAV917527:FAV917528 FKR917527:FKR917528 FUN917527:FUN917528 GEJ917527:GEJ917528 GOF917527:GOF917528 GYB917527:GYB917528 HHX917527:HHX917528 HRT917527:HRT917528 IBP917527:IBP917528 ILL917527:ILL917528 IVH917527:IVH917528 JFD917527:JFD917528 JOZ917527:JOZ917528 JYV917527:JYV917528 KIR917527:KIR917528 KSN917527:KSN917528 LCJ917527:LCJ917528 LMF917527:LMF917528 LWB917527:LWB917528 MFX917527:MFX917528 MPT917527:MPT917528 MZP917527:MZP917528 NJL917527:NJL917528 NTH917527:NTH917528 ODD917527:ODD917528 OMZ917527:OMZ917528 OWV917527:OWV917528 PGR917527:PGR917528 PQN917527:PQN917528 QAJ917527:QAJ917528 QKF917527:QKF917528 QUB917527:QUB917528 RDX917527:RDX917528 RNT917527:RNT917528 RXP917527:RXP917528 SHL917527:SHL917528 SRH917527:SRH917528 TBD917527:TBD917528 TKZ917527:TKZ917528 TUV917527:TUV917528 UER917527:UER917528 UON917527:UON917528 UYJ917527:UYJ917528 VIF917527:VIF917528 VSB917527:VSB917528 WBX917527:WBX917528 WLT917527:WLT917528 WVP917527:WVP917528 G983063:G983064 JD983063:JD983064 SZ983063:SZ983064 ACV983063:ACV983064 AMR983063:AMR983064 AWN983063:AWN983064 BGJ983063:BGJ983064 BQF983063:BQF983064 CAB983063:CAB983064 CJX983063:CJX983064 CTT983063:CTT983064 DDP983063:DDP983064 DNL983063:DNL983064 DXH983063:DXH983064 EHD983063:EHD983064 EQZ983063:EQZ983064 FAV983063:FAV983064 FKR983063:FKR983064 FUN983063:FUN983064 GEJ983063:GEJ983064 GOF983063:GOF983064 GYB983063:GYB983064 HHX983063:HHX983064 HRT983063:HRT983064 IBP983063:IBP983064 ILL983063:ILL983064 IVH983063:IVH983064 JFD983063:JFD983064 JOZ983063:JOZ983064 JYV983063:JYV983064 KIR983063:KIR983064 KSN983063:KSN983064 LCJ983063:LCJ983064 LMF983063:LMF983064 LWB983063:LWB983064 MFX983063:MFX983064 MPT983063:MPT983064 MZP983063:MZP983064 NJL983063:NJL983064 NTH983063:NTH983064 ODD983063:ODD983064 OMZ983063:OMZ983064 OWV983063:OWV983064 PGR983063:PGR983064 PQN983063:PQN983064 QAJ983063:QAJ983064 QKF983063:QKF983064 QUB983063:QUB983064 RDX983063:RDX983064 RNT983063:RNT983064 RXP983063:RXP983064 SHL983063:SHL983064 SRH983063:SRH983064 TBD983063:TBD983064 TKZ983063:TKZ983064 TUV983063:TUV983064 UER983063:UER983064 UON983063:UON983064 UYJ983063:UYJ983064 VIF983063:VIF983064 VSB983063:VSB983064 WBX983063:WBX983064 WLT983063:WLT983064 WVP983063:WVP983064 G65614:G65618 JD65614:JD65618 SZ65614:SZ65618 ACV65614:ACV65618 AMR65614:AMR65618 AWN65614:AWN65618 BGJ65614:BGJ65618 BQF65614:BQF65618 CAB65614:CAB65618 CJX65614:CJX65618 CTT65614:CTT65618 DDP65614:DDP65618 DNL65614:DNL65618 DXH65614:DXH65618 EHD65614:EHD65618 EQZ65614:EQZ65618 FAV65614:FAV65618 FKR65614:FKR65618 FUN65614:FUN65618 GEJ65614:GEJ65618 GOF65614:GOF65618 GYB65614:GYB65618 HHX65614:HHX65618 HRT65614:HRT65618 IBP65614:IBP65618 ILL65614:ILL65618 IVH65614:IVH65618 JFD65614:JFD65618 JOZ65614:JOZ65618 JYV65614:JYV65618 KIR65614:KIR65618 KSN65614:KSN65618 LCJ65614:LCJ65618 LMF65614:LMF65618 LWB65614:LWB65618 MFX65614:MFX65618 MPT65614:MPT65618 MZP65614:MZP65618 NJL65614:NJL65618 NTH65614:NTH65618 ODD65614:ODD65618 OMZ65614:OMZ65618 OWV65614:OWV65618 PGR65614:PGR65618 PQN65614:PQN65618 QAJ65614:QAJ65618 QKF65614:QKF65618 QUB65614:QUB65618 RDX65614:RDX65618 RNT65614:RNT65618 RXP65614:RXP65618 SHL65614:SHL65618 SRH65614:SRH65618 TBD65614:TBD65618 TKZ65614:TKZ65618 TUV65614:TUV65618 UER65614:UER65618 UON65614:UON65618 UYJ65614:UYJ65618 VIF65614:VIF65618 VSB65614:VSB65618 WBX65614:WBX65618 WLT65614:WLT65618 WVP65614:WVP65618 G131150:G131154 JD131150:JD131154 SZ131150:SZ131154 ACV131150:ACV131154 AMR131150:AMR131154 AWN131150:AWN131154 BGJ131150:BGJ131154 BQF131150:BQF131154 CAB131150:CAB131154 CJX131150:CJX131154 CTT131150:CTT131154 DDP131150:DDP131154 DNL131150:DNL131154 DXH131150:DXH131154 EHD131150:EHD131154 EQZ131150:EQZ131154 FAV131150:FAV131154 FKR131150:FKR131154 FUN131150:FUN131154 GEJ131150:GEJ131154 GOF131150:GOF131154 GYB131150:GYB131154 HHX131150:HHX131154 HRT131150:HRT131154 IBP131150:IBP131154 ILL131150:ILL131154 IVH131150:IVH131154 JFD131150:JFD131154 JOZ131150:JOZ131154 JYV131150:JYV131154 KIR131150:KIR131154 KSN131150:KSN131154 LCJ131150:LCJ131154 LMF131150:LMF131154 LWB131150:LWB131154 MFX131150:MFX131154 MPT131150:MPT131154 MZP131150:MZP131154 NJL131150:NJL131154 NTH131150:NTH131154 ODD131150:ODD131154 OMZ131150:OMZ131154 OWV131150:OWV131154 PGR131150:PGR131154 PQN131150:PQN131154 QAJ131150:QAJ131154 QKF131150:QKF131154 QUB131150:QUB131154 RDX131150:RDX131154 RNT131150:RNT131154 RXP131150:RXP131154 SHL131150:SHL131154 SRH131150:SRH131154 TBD131150:TBD131154 TKZ131150:TKZ131154 TUV131150:TUV131154 UER131150:UER131154 UON131150:UON131154 UYJ131150:UYJ131154 VIF131150:VIF131154 VSB131150:VSB131154 WBX131150:WBX131154 WLT131150:WLT131154 WVP131150:WVP131154 G196686:G196690 JD196686:JD196690 SZ196686:SZ196690 ACV196686:ACV196690 AMR196686:AMR196690 AWN196686:AWN196690 BGJ196686:BGJ196690 BQF196686:BQF196690 CAB196686:CAB196690 CJX196686:CJX196690 CTT196686:CTT196690 DDP196686:DDP196690 DNL196686:DNL196690 DXH196686:DXH196690 EHD196686:EHD196690 EQZ196686:EQZ196690 FAV196686:FAV196690 FKR196686:FKR196690 FUN196686:FUN196690 GEJ196686:GEJ196690 GOF196686:GOF196690 GYB196686:GYB196690 HHX196686:HHX196690 HRT196686:HRT196690 IBP196686:IBP196690 ILL196686:ILL196690 IVH196686:IVH196690 JFD196686:JFD196690 JOZ196686:JOZ196690 JYV196686:JYV196690 KIR196686:KIR196690 KSN196686:KSN196690 LCJ196686:LCJ196690 LMF196686:LMF196690 LWB196686:LWB196690 MFX196686:MFX196690 MPT196686:MPT196690 MZP196686:MZP196690 NJL196686:NJL196690 NTH196686:NTH196690 ODD196686:ODD196690 OMZ196686:OMZ196690 OWV196686:OWV196690 PGR196686:PGR196690 PQN196686:PQN196690 QAJ196686:QAJ196690 QKF196686:QKF196690 QUB196686:QUB196690 RDX196686:RDX196690 RNT196686:RNT196690 RXP196686:RXP196690 SHL196686:SHL196690 SRH196686:SRH196690 TBD196686:TBD196690 TKZ196686:TKZ196690 TUV196686:TUV196690 UER196686:UER196690 UON196686:UON196690 UYJ196686:UYJ196690 VIF196686:VIF196690 VSB196686:VSB196690 WBX196686:WBX196690 WLT196686:WLT196690 WVP196686:WVP196690 G262222:G262226 JD262222:JD262226 SZ262222:SZ262226 ACV262222:ACV262226 AMR262222:AMR262226 AWN262222:AWN262226 BGJ262222:BGJ262226 BQF262222:BQF262226 CAB262222:CAB262226 CJX262222:CJX262226 CTT262222:CTT262226 DDP262222:DDP262226 DNL262222:DNL262226 DXH262222:DXH262226 EHD262222:EHD262226 EQZ262222:EQZ262226 FAV262222:FAV262226 FKR262222:FKR262226 FUN262222:FUN262226 GEJ262222:GEJ262226 GOF262222:GOF262226 GYB262222:GYB262226 HHX262222:HHX262226 HRT262222:HRT262226 IBP262222:IBP262226 ILL262222:ILL262226 IVH262222:IVH262226 JFD262222:JFD262226 JOZ262222:JOZ262226 JYV262222:JYV262226 KIR262222:KIR262226 KSN262222:KSN262226 LCJ262222:LCJ262226 LMF262222:LMF262226 LWB262222:LWB262226 MFX262222:MFX262226 MPT262222:MPT262226 MZP262222:MZP262226 NJL262222:NJL262226 NTH262222:NTH262226 ODD262222:ODD262226 OMZ262222:OMZ262226 OWV262222:OWV262226 PGR262222:PGR262226 PQN262222:PQN262226 QAJ262222:QAJ262226 QKF262222:QKF262226 QUB262222:QUB262226 RDX262222:RDX262226 RNT262222:RNT262226 RXP262222:RXP262226 SHL262222:SHL262226 SRH262222:SRH262226 TBD262222:TBD262226 TKZ262222:TKZ262226 TUV262222:TUV262226 UER262222:UER262226 UON262222:UON262226 UYJ262222:UYJ262226 VIF262222:VIF262226 VSB262222:VSB262226 WBX262222:WBX262226 WLT262222:WLT262226 WVP262222:WVP262226 G327758:G327762 JD327758:JD327762 SZ327758:SZ327762 ACV327758:ACV327762 AMR327758:AMR327762 AWN327758:AWN327762 BGJ327758:BGJ327762 BQF327758:BQF327762 CAB327758:CAB327762 CJX327758:CJX327762 CTT327758:CTT327762 DDP327758:DDP327762 DNL327758:DNL327762 DXH327758:DXH327762 EHD327758:EHD327762 EQZ327758:EQZ327762 FAV327758:FAV327762 FKR327758:FKR327762 FUN327758:FUN327762 GEJ327758:GEJ327762 GOF327758:GOF327762 GYB327758:GYB327762 HHX327758:HHX327762 HRT327758:HRT327762 IBP327758:IBP327762 ILL327758:ILL327762 IVH327758:IVH327762 JFD327758:JFD327762 JOZ327758:JOZ327762 JYV327758:JYV327762 KIR327758:KIR327762 KSN327758:KSN327762 LCJ327758:LCJ327762 LMF327758:LMF327762 LWB327758:LWB327762 MFX327758:MFX327762 MPT327758:MPT327762 MZP327758:MZP327762 NJL327758:NJL327762 NTH327758:NTH327762 ODD327758:ODD327762 OMZ327758:OMZ327762 OWV327758:OWV327762 PGR327758:PGR327762 PQN327758:PQN327762 QAJ327758:QAJ327762 QKF327758:QKF327762 QUB327758:QUB327762 RDX327758:RDX327762 RNT327758:RNT327762 RXP327758:RXP327762 SHL327758:SHL327762 SRH327758:SRH327762 TBD327758:TBD327762 TKZ327758:TKZ327762 TUV327758:TUV327762 UER327758:UER327762 UON327758:UON327762 UYJ327758:UYJ327762 VIF327758:VIF327762 VSB327758:VSB327762 WBX327758:WBX327762 WLT327758:WLT327762 WVP327758:WVP327762 G393294:G393298 JD393294:JD393298 SZ393294:SZ393298 ACV393294:ACV393298 AMR393294:AMR393298 AWN393294:AWN393298 BGJ393294:BGJ393298 BQF393294:BQF393298 CAB393294:CAB393298 CJX393294:CJX393298 CTT393294:CTT393298 DDP393294:DDP393298 DNL393294:DNL393298 DXH393294:DXH393298 EHD393294:EHD393298 EQZ393294:EQZ393298 FAV393294:FAV393298 FKR393294:FKR393298 FUN393294:FUN393298 GEJ393294:GEJ393298 GOF393294:GOF393298 GYB393294:GYB393298 HHX393294:HHX393298 HRT393294:HRT393298 IBP393294:IBP393298 ILL393294:ILL393298 IVH393294:IVH393298 JFD393294:JFD393298 JOZ393294:JOZ393298 JYV393294:JYV393298 KIR393294:KIR393298 KSN393294:KSN393298 LCJ393294:LCJ393298 LMF393294:LMF393298 LWB393294:LWB393298 MFX393294:MFX393298 MPT393294:MPT393298 MZP393294:MZP393298 NJL393294:NJL393298 NTH393294:NTH393298 ODD393294:ODD393298 OMZ393294:OMZ393298 OWV393294:OWV393298 PGR393294:PGR393298 PQN393294:PQN393298 QAJ393294:QAJ393298 QKF393294:QKF393298 QUB393294:QUB393298 RDX393294:RDX393298 RNT393294:RNT393298 RXP393294:RXP393298 SHL393294:SHL393298 SRH393294:SRH393298 TBD393294:TBD393298 TKZ393294:TKZ393298 TUV393294:TUV393298 UER393294:UER393298 UON393294:UON393298 UYJ393294:UYJ393298 VIF393294:VIF393298 VSB393294:VSB393298 WBX393294:WBX393298 WLT393294:WLT393298 WVP393294:WVP393298 G458830:G458834 JD458830:JD458834 SZ458830:SZ458834 ACV458830:ACV458834 AMR458830:AMR458834 AWN458830:AWN458834 BGJ458830:BGJ458834 BQF458830:BQF458834 CAB458830:CAB458834 CJX458830:CJX458834 CTT458830:CTT458834 DDP458830:DDP458834 DNL458830:DNL458834 DXH458830:DXH458834 EHD458830:EHD458834 EQZ458830:EQZ458834 FAV458830:FAV458834 FKR458830:FKR458834 FUN458830:FUN458834 GEJ458830:GEJ458834 GOF458830:GOF458834 GYB458830:GYB458834 HHX458830:HHX458834 HRT458830:HRT458834 IBP458830:IBP458834 ILL458830:ILL458834 IVH458830:IVH458834 JFD458830:JFD458834 JOZ458830:JOZ458834 JYV458830:JYV458834 KIR458830:KIR458834 KSN458830:KSN458834 LCJ458830:LCJ458834 LMF458830:LMF458834 LWB458830:LWB458834 MFX458830:MFX458834 MPT458830:MPT458834 MZP458830:MZP458834 NJL458830:NJL458834 NTH458830:NTH458834 ODD458830:ODD458834 OMZ458830:OMZ458834 OWV458830:OWV458834 PGR458830:PGR458834 PQN458830:PQN458834 QAJ458830:QAJ458834 QKF458830:QKF458834 QUB458830:QUB458834 RDX458830:RDX458834 RNT458830:RNT458834 RXP458830:RXP458834 SHL458830:SHL458834 SRH458830:SRH458834 TBD458830:TBD458834 TKZ458830:TKZ458834 TUV458830:TUV458834 UER458830:UER458834 UON458830:UON458834 UYJ458830:UYJ458834 VIF458830:VIF458834 VSB458830:VSB458834 WBX458830:WBX458834 WLT458830:WLT458834 WVP458830:WVP458834 G524366:G524370 JD524366:JD524370 SZ524366:SZ524370 ACV524366:ACV524370 AMR524366:AMR524370 AWN524366:AWN524370 BGJ524366:BGJ524370 BQF524366:BQF524370 CAB524366:CAB524370 CJX524366:CJX524370 CTT524366:CTT524370 DDP524366:DDP524370 DNL524366:DNL524370 DXH524366:DXH524370 EHD524366:EHD524370 EQZ524366:EQZ524370 FAV524366:FAV524370 FKR524366:FKR524370 FUN524366:FUN524370 GEJ524366:GEJ524370 GOF524366:GOF524370 GYB524366:GYB524370 HHX524366:HHX524370 HRT524366:HRT524370 IBP524366:IBP524370 ILL524366:ILL524370 IVH524366:IVH524370 JFD524366:JFD524370 JOZ524366:JOZ524370 JYV524366:JYV524370 KIR524366:KIR524370 KSN524366:KSN524370 LCJ524366:LCJ524370 LMF524366:LMF524370 LWB524366:LWB524370 MFX524366:MFX524370 MPT524366:MPT524370 MZP524366:MZP524370 NJL524366:NJL524370 NTH524366:NTH524370 ODD524366:ODD524370 OMZ524366:OMZ524370 OWV524366:OWV524370 PGR524366:PGR524370 PQN524366:PQN524370 QAJ524366:QAJ524370 QKF524366:QKF524370 QUB524366:QUB524370 RDX524366:RDX524370 RNT524366:RNT524370 RXP524366:RXP524370 SHL524366:SHL524370 SRH524366:SRH524370 TBD524366:TBD524370 TKZ524366:TKZ524370 TUV524366:TUV524370 UER524366:UER524370 UON524366:UON524370 UYJ524366:UYJ524370 VIF524366:VIF524370 VSB524366:VSB524370 WBX524366:WBX524370 WLT524366:WLT524370 WVP524366:WVP524370 G589902:G589906 JD589902:JD589906 SZ589902:SZ589906 ACV589902:ACV589906 AMR589902:AMR589906 AWN589902:AWN589906 BGJ589902:BGJ589906 BQF589902:BQF589906 CAB589902:CAB589906 CJX589902:CJX589906 CTT589902:CTT589906 DDP589902:DDP589906 DNL589902:DNL589906 DXH589902:DXH589906 EHD589902:EHD589906 EQZ589902:EQZ589906 FAV589902:FAV589906 FKR589902:FKR589906 FUN589902:FUN589906 GEJ589902:GEJ589906 GOF589902:GOF589906 GYB589902:GYB589906 HHX589902:HHX589906 HRT589902:HRT589906 IBP589902:IBP589906 ILL589902:ILL589906 IVH589902:IVH589906 JFD589902:JFD589906 JOZ589902:JOZ589906 JYV589902:JYV589906 KIR589902:KIR589906 KSN589902:KSN589906 LCJ589902:LCJ589906 LMF589902:LMF589906 LWB589902:LWB589906 MFX589902:MFX589906 MPT589902:MPT589906 MZP589902:MZP589906 NJL589902:NJL589906 NTH589902:NTH589906 ODD589902:ODD589906 OMZ589902:OMZ589906 OWV589902:OWV589906 PGR589902:PGR589906 PQN589902:PQN589906 QAJ589902:QAJ589906 QKF589902:QKF589906 QUB589902:QUB589906 RDX589902:RDX589906 RNT589902:RNT589906 RXP589902:RXP589906 SHL589902:SHL589906 SRH589902:SRH589906 TBD589902:TBD589906 TKZ589902:TKZ589906 TUV589902:TUV589906 UER589902:UER589906 UON589902:UON589906 UYJ589902:UYJ589906 VIF589902:VIF589906 VSB589902:VSB589906 WBX589902:WBX589906 WLT589902:WLT589906 WVP589902:WVP589906 G655438:G655442 JD655438:JD655442 SZ655438:SZ655442 ACV655438:ACV655442 AMR655438:AMR655442 AWN655438:AWN655442 BGJ655438:BGJ655442 BQF655438:BQF655442 CAB655438:CAB655442 CJX655438:CJX655442 CTT655438:CTT655442 DDP655438:DDP655442 DNL655438:DNL655442 DXH655438:DXH655442 EHD655438:EHD655442 EQZ655438:EQZ655442 FAV655438:FAV655442 FKR655438:FKR655442 FUN655438:FUN655442 GEJ655438:GEJ655442 GOF655438:GOF655442 GYB655438:GYB655442 HHX655438:HHX655442 HRT655438:HRT655442 IBP655438:IBP655442 ILL655438:ILL655442 IVH655438:IVH655442 JFD655438:JFD655442 JOZ655438:JOZ655442 JYV655438:JYV655442 KIR655438:KIR655442 KSN655438:KSN655442 LCJ655438:LCJ655442 LMF655438:LMF655442 LWB655438:LWB655442 MFX655438:MFX655442 MPT655438:MPT655442 MZP655438:MZP655442 NJL655438:NJL655442 NTH655438:NTH655442 ODD655438:ODD655442 OMZ655438:OMZ655442 OWV655438:OWV655442 PGR655438:PGR655442 PQN655438:PQN655442 QAJ655438:QAJ655442 QKF655438:QKF655442 QUB655438:QUB655442 RDX655438:RDX655442 RNT655438:RNT655442 RXP655438:RXP655442 SHL655438:SHL655442 SRH655438:SRH655442 TBD655438:TBD655442 TKZ655438:TKZ655442 TUV655438:TUV655442 UER655438:UER655442 UON655438:UON655442 UYJ655438:UYJ655442 VIF655438:VIF655442 VSB655438:VSB655442 WBX655438:WBX655442 WLT655438:WLT655442 WVP655438:WVP655442 G720974:G720978 JD720974:JD720978 SZ720974:SZ720978 ACV720974:ACV720978 AMR720974:AMR720978 AWN720974:AWN720978 BGJ720974:BGJ720978 BQF720974:BQF720978 CAB720974:CAB720978 CJX720974:CJX720978 CTT720974:CTT720978 DDP720974:DDP720978 DNL720974:DNL720978 DXH720974:DXH720978 EHD720974:EHD720978 EQZ720974:EQZ720978 FAV720974:FAV720978 FKR720974:FKR720978 FUN720974:FUN720978 GEJ720974:GEJ720978 GOF720974:GOF720978 GYB720974:GYB720978 HHX720974:HHX720978 HRT720974:HRT720978 IBP720974:IBP720978 ILL720974:ILL720978 IVH720974:IVH720978 JFD720974:JFD720978 JOZ720974:JOZ720978 JYV720974:JYV720978 KIR720974:KIR720978 KSN720974:KSN720978 LCJ720974:LCJ720978 LMF720974:LMF720978 LWB720974:LWB720978 MFX720974:MFX720978 MPT720974:MPT720978 MZP720974:MZP720978 NJL720974:NJL720978 NTH720974:NTH720978 ODD720974:ODD720978 OMZ720974:OMZ720978 OWV720974:OWV720978 PGR720974:PGR720978 PQN720974:PQN720978 QAJ720974:QAJ720978 QKF720974:QKF720978 QUB720974:QUB720978 RDX720974:RDX720978 RNT720974:RNT720978 RXP720974:RXP720978 SHL720974:SHL720978 SRH720974:SRH720978 TBD720974:TBD720978 TKZ720974:TKZ720978 TUV720974:TUV720978 UER720974:UER720978 UON720974:UON720978 UYJ720974:UYJ720978 VIF720974:VIF720978 VSB720974:VSB720978 WBX720974:WBX720978 WLT720974:WLT720978 WVP720974:WVP720978 G786510:G786514 JD786510:JD786514 SZ786510:SZ786514 ACV786510:ACV786514 AMR786510:AMR786514 AWN786510:AWN786514 BGJ786510:BGJ786514 BQF786510:BQF786514 CAB786510:CAB786514 CJX786510:CJX786514 CTT786510:CTT786514 DDP786510:DDP786514 DNL786510:DNL786514 DXH786510:DXH786514 EHD786510:EHD786514 EQZ786510:EQZ786514 FAV786510:FAV786514 FKR786510:FKR786514 FUN786510:FUN786514 GEJ786510:GEJ786514 GOF786510:GOF786514 GYB786510:GYB786514 HHX786510:HHX786514 HRT786510:HRT786514 IBP786510:IBP786514 ILL786510:ILL786514 IVH786510:IVH786514 JFD786510:JFD786514 JOZ786510:JOZ786514 JYV786510:JYV786514 KIR786510:KIR786514 KSN786510:KSN786514 LCJ786510:LCJ786514 LMF786510:LMF786514 LWB786510:LWB786514 MFX786510:MFX786514 MPT786510:MPT786514 MZP786510:MZP786514 NJL786510:NJL786514 NTH786510:NTH786514 ODD786510:ODD786514 OMZ786510:OMZ786514 OWV786510:OWV786514 PGR786510:PGR786514 PQN786510:PQN786514 QAJ786510:QAJ786514 QKF786510:QKF786514 QUB786510:QUB786514 RDX786510:RDX786514 RNT786510:RNT786514 RXP786510:RXP786514 SHL786510:SHL786514 SRH786510:SRH786514 TBD786510:TBD786514 TKZ786510:TKZ786514 TUV786510:TUV786514 UER786510:UER786514 UON786510:UON786514 UYJ786510:UYJ786514 VIF786510:VIF786514 VSB786510:VSB786514 WBX786510:WBX786514 WLT786510:WLT786514 WVP786510:WVP786514 G852046:G852050 JD852046:JD852050 SZ852046:SZ852050 ACV852046:ACV852050 AMR852046:AMR852050 AWN852046:AWN852050 BGJ852046:BGJ852050 BQF852046:BQF852050 CAB852046:CAB852050 CJX852046:CJX852050 CTT852046:CTT852050 DDP852046:DDP852050 DNL852046:DNL852050 DXH852046:DXH852050 EHD852046:EHD852050 EQZ852046:EQZ852050 FAV852046:FAV852050 FKR852046:FKR852050 FUN852046:FUN852050 GEJ852046:GEJ852050 GOF852046:GOF852050 GYB852046:GYB852050 HHX852046:HHX852050 HRT852046:HRT852050 IBP852046:IBP852050 ILL852046:ILL852050 IVH852046:IVH852050 JFD852046:JFD852050 JOZ852046:JOZ852050 JYV852046:JYV852050 KIR852046:KIR852050 KSN852046:KSN852050 LCJ852046:LCJ852050 LMF852046:LMF852050 LWB852046:LWB852050 MFX852046:MFX852050 MPT852046:MPT852050 MZP852046:MZP852050 NJL852046:NJL852050 NTH852046:NTH852050 ODD852046:ODD852050 OMZ852046:OMZ852050 OWV852046:OWV852050 PGR852046:PGR852050 PQN852046:PQN852050 QAJ852046:QAJ852050 QKF852046:QKF852050 QUB852046:QUB852050 RDX852046:RDX852050 RNT852046:RNT852050 RXP852046:RXP852050 SHL852046:SHL852050 SRH852046:SRH852050 TBD852046:TBD852050 TKZ852046:TKZ852050 TUV852046:TUV852050 UER852046:UER852050 UON852046:UON852050 UYJ852046:UYJ852050 VIF852046:VIF852050 VSB852046:VSB852050 WBX852046:WBX852050 WLT852046:WLT852050 WVP852046:WVP852050 G917582:G917586 JD917582:JD917586 SZ917582:SZ917586 ACV917582:ACV917586 AMR917582:AMR917586 AWN917582:AWN917586 BGJ917582:BGJ917586 BQF917582:BQF917586 CAB917582:CAB917586 CJX917582:CJX917586 CTT917582:CTT917586 DDP917582:DDP917586 DNL917582:DNL917586 DXH917582:DXH917586 EHD917582:EHD917586 EQZ917582:EQZ917586 FAV917582:FAV917586 FKR917582:FKR917586 FUN917582:FUN917586 GEJ917582:GEJ917586 GOF917582:GOF917586 GYB917582:GYB917586 HHX917582:HHX917586 HRT917582:HRT917586 IBP917582:IBP917586 ILL917582:ILL917586 IVH917582:IVH917586 JFD917582:JFD917586 JOZ917582:JOZ917586 JYV917582:JYV917586 KIR917582:KIR917586 KSN917582:KSN917586 LCJ917582:LCJ917586 LMF917582:LMF917586 LWB917582:LWB917586 MFX917582:MFX917586 MPT917582:MPT917586 MZP917582:MZP917586 NJL917582:NJL917586 NTH917582:NTH917586 ODD917582:ODD917586 OMZ917582:OMZ917586 OWV917582:OWV917586 PGR917582:PGR917586 PQN917582:PQN917586 QAJ917582:QAJ917586 QKF917582:QKF917586 QUB917582:QUB917586 RDX917582:RDX917586 RNT917582:RNT917586 RXP917582:RXP917586 SHL917582:SHL917586 SRH917582:SRH917586 TBD917582:TBD917586 TKZ917582:TKZ917586 TUV917582:TUV917586 UER917582:UER917586 UON917582:UON917586 UYJ917582:UYJ917586 VIF917582:VIF917586 VSB917582:VSB917586 WBX917582:WBX917586 WLT917582:WLT917586 WVP917582:WVP917586 G983118:G983122 JD983118:JD983122 SZ983118:SZ983122 ACV983118:ACV983122 AMR983118:AMR983122 AWN983118:AWN983122 BGJ983118:BGJ983122 BQF983118:BQF983122 CAB983118:CAB983122 CJX983118:CJX983122 CTT983118:CTT983122 DDP983118:DDP983122 DNL983118:DNL983122 DXH983118:DXH983122 EHD983118:EHD983122 EQZ983118:EQZ983122 FAV983118:FAV983122 FKR983118:FKR983122 FUN983118:FUN983122 GEJ983118:GEJ983122 GOF983118:GOF983122 GYB983118:GYB983122 HHX983118:HHX983122 HRT983118:HRT983122 IBP983118:IBP983122 ILL983118:ILL983122 IVH983118:IVH983122 JFD983118:JFD983122 JOZ983118:JOZ983122 JYV983118:JYV983122 KIR983118:KIR983122 KSN983118:KSN983122 LCJ983118:LCJ983122 LMF983118:LMF983122 LWB983118:LWB983122 MFX983118:MFX983122 MPT983118:MPT983122 MZP983118:MZP983122 NJL983118:NJL983122 NTH983118:NTH983122 ODD983118:ODD983122 OMZ983118:OMZ983122 OWV983118:OWV983122 PGR983118:PGR983122 PQN983118:PQN983122 QAJ983118:QAJ983122 QKF983118:QKF983122 QUB983118:QUB983122 RDX983118:RDX983122 RNT983118:RNT983122 RXP983118:RXP983122 SHL983118:SHL983122 SRH983118:SRH983122 TBD983118:TBD983122 TKZ983118:TKZ983122 TUV983118:TUV983122 UER983118:UER983122 UON983118:UON983122 UYJ983118:UYJ983122 VIF983118:VIF983122 VSB983118:VSB983122 WBX983118:WBX983122 WLT983118:WLT983122 WVP983118:WVP983122 G65623:G65631 JD65623:JD65631 SZ65623:SZ65631 ACV65623:ACV65631 AMR65623:AMR65631 AWN65623:AWN65631 BGJ65623:BGJ65631 BQF65623:BQF65631 CAB65623:CAB65631 CJX65623:CJX65631 CTT65623:CTT65631 DDP65623:DDP65631 DNL65623:DNL65631 DXH65623:DXH65631 EHD65623:EHD65631 EQZ65623:EQZ65631 FAV65623:FAV65631 FKR65623:FKR65631 FUN65623:FUN65631 GEJ65623:GEJ65631 GOF65623:GOF65631 GYB65623:GYB65631 HHX65623:HHX65631 HRT65623:HRT65631 IBP65623:IBP65631 ILL65623:ILL65631 IVH65623:IVH65631 JFD65623:JFD65631 JOZ65623:JOZ65631 JYV65623:JYV65631 KIR65623:KIR65631 KSN65623:KSN65631 LCJ65623:LCJ65631 LMF65623:LMF65631 LWB65623:LWB65631 MFX65623:MFX65631 MPT65623:MPT65631 MZP65623:MZP65631 NJL65623:NJL65631 NTH65623:NTH65631 ODD65623:ODD65631 OMZ65623:OMZ65631 OWV65623:OWV65631 PGR65623:PGR65631 PQN65623:PQN65631 QAJ65623:QAJ65631 QKF65623:QKF65631 QUB65623:QUB65631 RDX65623:RDX65631 RNT65623:RNT65631 RXP65623:RXP65631 SHL65623:SHL65631 SRH65623:SRH65631 TBD65623:TBD65631 TKZ65623:TKZ65631 TUV65623:TUV65631 UER65623:UER65631 UON65623:UON65631 UYJ65623:UYJ65631 VIF65623:VIF65631 VSB65623:VSB65631 WBX65623:WBX65631 WLT65623:WLT65631 WVP65623:WVP65631 G131159:G131167 JD131159:JD131167 SZ131159:SZ131167 ACV131159:ACV131167 AMR131159:AMR131167 AWN131159:AWN131167 BGJ131159:BGJ131167 BQF131159:BQF131167 CAB131159:CAB131167 CJX131159:CJX131167 CTT131159:CTT131167 DDP131159:DDP131167 DNL131159:DNL131167 DXH131159:DXH131167 EHD131159:EHD131167 EQZ131159:EQZ131167 FAV131159:FAV131167 FKR131159:FKR131167 FUN131159:FUN131167 GEJ131159:GEJ131167 GOF131159:GOF131167 GYB131159:GYB131167 HHX131159:HHX131167 HRT131159:HRT131167 IBP131159:IBP131167 ILL131159:ILL131167 IVH131159:IVH131167 JFD131159:JFD131167 JOZ131159:JOZ131167 JYV131159:JYV131167 KIR131159:KIR131167 KSN131159:KSN131167 LCJ131159:LCJ131167 LMF131159:LMF131167 LWB131159:LWB131167 MFX131159:MFX131167 MPT131159:MPT131167 MZP131159:MZP131167 NJL131159:NJL131167 NTH131159:NTH131167 ODD131159:ODD131167 OMZ131159:OMZ131167 OWV131159:OWV131167 PGR131159:PGR131167 PQN131159:PQN131167 QAJ131159:QAJ131167 QKF131159:QKF131167 QUB131159:QUB131167 RDX131159:RDX131167 RNT131159:RNT131167 RXP131159:RXP131167 SHL131159:SHL131167 SRH131159:SRH131167 TBD131159:TBD131167 TKZ131159:TKZ131167 TUV131159:TUV131167 UER131159:UER131167 UON131159:UON131167 UYJ131159:UYJ131167 VIF131159:VIF131167 VSB131159:VSB131167 WBX131159:WBX131167 WLT131159:WLT131167 WVP131159:WVP131167 G196695:G196703 JD196695:JD196703 SZ196695:SZ196703 ACV196695:ACV196703 AMR196695:AMR196703 AWN196695:AWN196703 BGJ196695:BGJ196703 BQF196695:BQF196703 CAB196695:CAB196703 CJX196695:CJX196703 CTT196695:CTT196703 DDP196695:DDP196703 DNL196695:DNL196703 DXH196695:DXH196703 EHD196695:EHD196703 EQZ196695:EQZ196703 FAV196695:FAV196703 FKR196695:FKR196703 FUN196695:FUN196703 GEJ196695:GEJ196703 GOF196695:GOF196703 GYB196695:GYB196703 HHX196695:HHX196703 HRT196695:HRT196703 IBP196695:IBP196703 ILL196695:ILL196703 IVH196695:IVH196703 JFD196695:JFD196703 JOZ196695:JOZ196703 JYV196695:JYV196703 KIR196695:KIR196703 KSN196695:KSN196703 LCJ196695:LCJ196703 LMF196695:LMF196703 LWB196695:LWB196703 MFX196695:MFX196703 MPT196695:MPT196703 MZP196695:MZP196703 NJL196695:NJL196703 NTH196695:NTH196703 ODD196695:ODD196703 OMZ196695:OMZ196703 OWV196695:OWV196703 PGR196695:PGR196703 PQN196695:PQN196703 QAJ196695:QAJ196703 QKF196695:QKF196703 QUB196695:QUB196703 RDX196695:RDX196703 RNT196695:RNT196703 RXP196695:RXP196703 SHL196695:SHL196703 SRH196695:SRH196703 TBD196695:TBD196703 TKZ196695:TKZ196703 TUV196695:TUV196703 UER196695:UER196703 UON196695:UON196703 UYJ196695:UYJ196703 VIF196695:VIF196703 VSB196695:VSB196703 WBX196695:WBX196703 WLT196695:WLT196703 WVP196695:WVP196703 G262231:G262239 JD262231:JD262239 SZ262231:SZ262239 ACV262231:ACV262239 AMR262231:AMR262239 AWN262231:AWN262239 BGJ262231:BGJ262239 BQF262231:BQF262239 CAB262231:CAB262239 CJX262231:CJX262239 CTT262231:CTT262239 DDP262231:DDP262239 DNL262231:DNL262239 DXH262231:DXH262239 EHD262231:EHD262239 EQZ262231:EQZ262239 FAV262231:FAV262239 FKR262231:FKR262239 FUN262231:FUN262239 GEJ262231:GEJ262239 GOF262231:GOF262239 GYB262231:GYB262239 HHX262231:HHX262239 HRT262231:HRT262239 IBP262231:IBP262239 ILL262231:ILL262239 IVH262231:IVH262239 JFD262231:JFD262239 JOZ262231:JOZ262239 JYV262231:JYV262239 KIR262231:KIR262239 KSN262231:KSN262239 LCJ262231:LCJ262239 LMF262231:LMF262239 LWB262231:LWB262239 MFX262231:MFX262239 MPT262231:MPT262239 MZP262231:MZP262239 NJL262231:NJL262239 NTH262231:NTH262239 ODD262231:ODD262239 OMZ262231:OMZ262239 OWV262231:OWV262239 PGR262231:PGR262239 PQN262231:PQN262239 QAJ262231:QAJ262239 QKF262231:QKF262239 QUB262231:QUB262239 RDX262231:RDX262239 RNT262231:RNT262239 RXP262231:RXP262239 SHL262231:SHL262239 SRH262231:SRH262239 TBD262231:TBD262239 TKZ262231:TKZ262239 TUV262231:TUV262239 UER262231:UER262239 UON262231:UON262239 UYJ262231:UYJ262239 VIF262231:VIF262239 VSB262231:VSB262239 WBX262231:WBX262239 WLT262231:WLT262239 WVP262231:WVP262239 G327767:G327775 JD327767:JD327775 SZ327767:SZ327775 ACV327767:ACV327775 AMR327767:AMR327775 AWN327767:AWN327775 BGJ327767:BGJ327775 BQF327767:BQF327775 CAB327767:CAB327775 CJX327767:CJX327775 CTT327767:CTT327775 DDP327767:DDP327775 DNL327767:DNL327775 DXH327767:DXH327775 EHD327767:EHD327775 EQZ327767:EQZ327775 FAV327767:FAV327775 FKR327767:FKR327775 FUN327767:FUN327775 GEJ327767:GEJ327775 GOF327767:GOF327775 GYB327767:GYB327775 HHX327767:HHX327775 HRT327767:HRT327775 IBP327767:IBP327775 ILL327767:ILL327775 IVH327767:IVH327775 JFD327767:JFD327775 JOZ327767:JOZ327775 JYV327767:JYV327775 KIR327767:KIR327775 KSN327767:KSN327775 LCJ327767:LCJ327775 LMF327767:LMF327775 LWB327767:LWB327775 MFX327767:MFX327775 MPT327767:MPT327775 MZP327767:MZP327775 NJL327767:NJL327775 NTH327767:NTH327775 ODD327767:ODD327775 OMZ327767:OMZ327775 OWV327767:OWV327775 PGR327767:PGR327775 PQN327767:PQN327775 QAJ327767:QAJ327775 QKF327767:QKF327775 QUB327767:QUB327775 RDX327767:RDX327775 RNT327767:RNT327775 RXP327767:RXP327775 SHL327767:SHL327775 SRH327767:SRH327775 TBD327767:TBD327775 TKZ327767:TKZ327775 TUV327767:TUV327775 UER327767:UER327775 UON327767:UON327775 UYJ327767:UYJ327775 VIF327767:VIF327775 VSB327767:VSB327775 WBX327767:WBX327775 WLT327767:WLT327775 WVP327767:WVP327775 G393303:G393311 JD393303:JD393311 SZ393303:SZ393311 ACV393303:ACV393311 AMR393303:AMR393311 AWN393303:AWN393311 BGJ393303:BGJ393311 BQF393303:BQF393311 CAB393303:CAB393311 CJX393303:CJX393311 CTT393303:CTT393311 DDP393303:DDP393311 DNL393303:DNL393311 DXH393303:DXH393311 EHD393303:EHD393311 EQZ393303:EQZ393311 FAV393303:FAV393311 FKR393303:FKR393311 FUN393303:FUN393311 GEJ393303:GEJ393311 GOF393303:GOF393311 GYB393303:GYB393311 HHX393303:HHX393311 HRT393303:HRT393311 IBP393303:IBP393311 ILL393303:ILL393311 IVH393303:IVH393311 JFD393303:JFD393311 JOZ393303:JOZ393311 JYV393303:JYV393311 KIR393303:KIR393311 KSN393303:KSN393311 LCJ393303:LCJ393311 LMF393303:LMF393311 LWB393303:LWB393311 MFX393303:MFX393311 MPT393303:MPT393311 MZP393303:MZP393311 NJL393303:NJL393311 NTH393303:NTH393311 ODD393303:ODD393311 OMZ393303:OMZ393311 OWV393303:OWV393311 PGR393303:PGR393311 PQN393303:PQN393311 QAJ393303:QAJ393311 QKF393303:QKF393311 QUB393303:QUB393311 RDX393303:RDX393311 RNT393303:RNT393311 RXP393303:RXP393311 SHL393303:SHL393311 SRH393303:SRH393311 TBD393303:TBD393311 TKZ393303:TKZ393311 TUV393303:TUV393311 UER393303:UER393311 UON393303:UON393311 UYJ393303:UYJ393311 VIF393303:VIF393311 VSB393303:VSB393311 WBX393303:WBX393311 WLT393303:WLT393311 WVP393303:WVP393311 G458839:G458847 JD458839:JD458847 SZ458839:SZ458847 ACV458839:ACV458847 AMR458839:AMR458847 AWN458839:AWN458847 BGJ458839:BGJ458847 BQF458839:BQF458847 CAB458839:CAB458847 CJX458839:CJX458847 CTT458839:CTT458847 DDP458839:DDP458847 DNL458839:DNL458847 DXH458839:DXH458847 EHD458839:EHD458847 EQZ458839:EQZ458847 FAV458839:FAV458847 FKR458839:FKR458847 FUN458839:FUN458847 GEJ458839:GEJ458847 GOF458839:GOF458847 GYB458839:GYB458847 HHX458839:HHX458847 HRT458839:HRT458847 IBP458839:IBP458847 ILL458839:ILL458847 IVH458839:IVH458847 JFD458839:JFD458847 JOZ458839:JOZ458847 JYV458839:JYV458847 KIR458839:KIR458847 KSN458839:KSN458847 LCJ458839:LCJ458847 LMF458839:LMF458847 LWB458839:LWB458847 MFX458839:MFX458847 MPT458839:MPT458847 MZP458839:MZP458847 NJL458839:NJL458847 NTH458839:NTH458847 ODD458839:ODD458847 OMZ458839:OMZ458847 OWV458839:OWV458847 PGR458839:PGR458847 PQN458839:PQN458847 QAJ458839:QAJ458847 QKF458839:QKF458847 QUB458839:QUB458847 RDX458839:RDX458847 RNT458839:RNT458847 RXP458839:RXP458847 SHL458839:SHL458847 SRH458839:SRH458847 TBD458839:TBD458847 TKZ458839:TKZ458847 TUV458839:TUV458847 UER458839:UER458847 UON458839:UON458847 UYJ458839:UYJ458847 VIF458839:VIF458847 VSB458839:VSB458847 WBX458839:WBX458847 WLT458839:WLT458847 WVP458839:WVP458847 G524375:G524383 JD524375:JD524383 SZ524375:SZ524383 ACV524375:ACV524383 AMR524375:AMR524383 AWN524375:AWN524383 BGJ524375:BGJ524383 BQF524375:BQF524383 CAB524375:CAB524383 CJX524375:CJX524383 CTT524375:CTT524383 DDP524375:DDP524383 DNL524375:DNL524383 DXH524375:DXH524383 EHD524375:EHD524383 EQZ524375:EQZ524383 FAV524375:FAV524383 FKR524375:FKR524383 FUN524375:FUN524383 GEJ524375:GEJ524383 GOF524375:GOF524383 GYB524375:GYB524383 HHX524375:HHX524383 HRT524375:HRT524383 IBP524375:IBP524383 ILL524375:ILL524383 IVH524375:IVH524383 JFD524375:JFD524383 JOZ524375:JOZ524383 JYV524375:JYV524383 KIR524375:KIR524383 KSN524375:KSN524383 LCJ524375:LCJ524383 LMF524375:LMF524383 LWB524375:LWB524383 MFX524375:MFX524383 MPT524375:MPT524383 MZP524375:MZP524383 NJL524375:NJL524383 NTH524375:NTH524383 ODD524375:ODD524383 OMZ524375:OMZ524383 OWV524375:OWV524383 PGR524375:PGR524383 PQN524375:PQN524383 QAJ524375:QAJ524383 QKF524375:QKF524383 QUB524375:QUB524383 RDX524375:RDX524383 RNT524375:RNT524383 RXP524375:RXP524383 SHL524375:SHL524383 SRH524375:SRH524383 TBD524375:TBD524383 TKZ524375:TKZ524383 TUV524375:TUV524383 UER524375:UER524383 UON524375:UON524383 UYJ524375:UYJ524383 VIF524375:VIF524383 VSB524375:VSB524383 WBX524375:WBX524383 WLT524375:WLT524383 WVP524375:WVP524383 G589911:G589919 JD589911:JD589919 SZ589911:SZ589919 ACV589911:ACV589919 AMR589911:AMR589919 AWN589911:AWN589919 BGJ589911:BGJ589919 BQF589911:BQF589919 CAB589911:CAB589919 CJX589911:CJX589919 CTT589911:CTT589919 DDP589911:DDP589919 DNL589911:DNL589919 DXH589911:DXH589919 EHD589911:EHD589919 EQZ589911:EQZ589919 FAV589911:FAV589919 FKR589911:FKR589919 FUN589911:FUN589919 GEJ589911:GEJ589919 GOF589911:GOF589919 GYB589911:GYB589919 HHX589911:HHX589919 HRT589911:HRT589919 IBP589911:IBP589919 ILL589911:ILL589919 IVH589911:IVH589919 JFD589911:JFD589919 JOZ589911:JOZ589919 JYV589911:JYV589919 KIR589911:KIR589919 KSN589911:KSN589919 LCJ589911:LCJ589919 LMF589911:LMF589919 LWB589911:LWB589919 MFX589911:MFX589919 MPT589911:MPT589919 MZP589911:MZP589919 NJL589911:NJL589919 NTH589911:NTH589919 ODD589911:ODD589919 OMZ589911:OMZ589919 OWV589911:OWV589919 PGR589911:PGR589919 PQN589911:PQN589919 QAJ589911:QAJ589919 QKF589911:QKF589919 QUB589911:QUB589919 RDX589911:RDX589919 RNT589911:RNT589919 RXP589911:RXP589919 SHL589911:SHL589919 SRH589911:SRH589919 TBD589911:TBD589919 TKZ589911:TKZ589919 TUV589911:TUV589919 UER589911:UER589919 UON589911:UON589919 UYJ589911:UYJ589919 VIF589911:VIF589919 VSB589911:VSB589919 WBX589911:WBX589919 WLT589911:WLT589919 WVP589911:WVP589919 G655447:G655455 JD655447:JD655455 SZ655447:SZ655455 ACV655447:ACV655455 AMR655447:AMR655455 AWN655447:AWN655455 BGJ655447:BGJ655455 BQF655447:BQF655455 CAB655447:CAB655455 CJX655447:CJX655455 CTT655447:CTT655455 DDP655447:DDP655455 DNL655447:DNL655455 DXH655447:DXH655455 EHD655447:EHD655455 EQZ655447:EQZ655455 FAV655447:FAV655455 FKR655447:FKR655455 FUN655447:FUN655455 GEJ655447:GEJ655455 GOF655447:GOF655455 GYB655447:GYB655455 HHX655447:HHX655455 HRT655447:HRT655455 IBP655447:IBP655455 ILL655447:ILL655455 IVH655447:IVH655455 JFD655447:JFD655455 JOZ655447:JOZ655455 JYV655447:JYV655455 KIR655447:KIR655455 KSN655447:KSN655455 LCJ655447:LCJ655455 LMF655447:LMF655455 LWB655447:LWB655455 MFX655447:MFX655455 MPT655447:MPT655455 MZP655447:MZP655455 NJL655447:NJL655455 NTH655447:NTH655455 ODD655447:ODD655455 OMZ655447:OMZ655455 OWV655447:OWV655455 PGR655447:PGR655455 PQN655447:PQN655455 QAJ655447:QAJ655455 QKF655447:QKF655455 QUB655447:QUB655455 RDX655447:RDX655455 RNT655447:RNT655455 RXP655447:RXP655455 SHL655447:SHL655455 SRH655447:SRH655455 TBD655447:TBD655455 TKZ655447:TKZ655455 TUV655447:TUV655455 UER655447:UER655455 UON655447:UON655455 UYJ655447:UYJ655455 VIF655447:VIF655455 VSB655447:VSB655455 WBX655447:WBX655455 WLT655447:WLT655455 WVP655447:WVP655455 G720983:G720991 JD720983:JD720991 SZ720983:SZ720991 ACV720983:ACV720991 AMR720983:AMR720991 AWN720983:AWN720991 BGJ720983:BGJ720991 BQF720983:BQF720991 CAB720983:CAB720991 CJX720983:CJX720991 CTT720983:CTT720991 DDP720983:DDP720991 DNL720983:DNL720991 DXH720983:DXH720991 EHD720983:EHD720991 EQZ720983:EQZ720991 FAV720983:FAV720991 FKR720983:FKR720991 FUN720983:FUN720991 GEJ720983:GEJ720991 GOF720983:GOF720991 GYB720983:GYB720991 HHX720983:HHX720991 HRT720983:HRT720991 IBP720983:IBP720991 ILL720983:ILL720991 IVH720983:IVH720991 JFD720983:JFD720991 JOZ720983:JOZ720991 JYV720983:JYV720991 KIR720983:KIR720991 KSN720983:KSN720991 LCJ720983:LCJ720991 LMF720983:LMF720991 LWB720983:LWB720991 MFX720983:MFX720991 MPT720983:MPT720991 MZP720983:MZP720991 NJL720983:NJL720991 NTH720983:NTH720991 ODD720983:ODD720991 OMZ720983:OMZ720991 OWV720983:OWV720991 PGR720983:PGR720991 PQN720983:PQN720991 QAJ720983:QAJ720991 QKF720983:QKF720991 QUB720983:QUB720991 RDX720983:RDX720991 RNT720983:RNT720991 RXP720983:RXP720991 SHL720983:SHL720991 SRH720983:SRH720991 TBD720983:TBD720991 TKZ720983:TKZ720991 TUV720983:TUV720991 UER720983:UER720991 UON720983:UON720991 UYJ720983:UYJ720991 VIF720983:VIF720991 VSB720983:VSB720991 WBX720983:WBX720991 WLT720983:WLT720991 WVP720983:WVP720991 G786519:G786527 JD786519:JD786527 SZ786519:SZ786527 ACV786519:ACV786527 AMR786519:AMR786527 AWN786519:AWN786527 BGJ786519:BGJ786527 BQF786519:BQF786527 CAB786519:CAB786527 CJX786519:CJX786527 CTT786519:CTT786527 DDP786519:DDP786527 DNL786519:DNL786527 DXH786519:DXH786527 EHD786519:EHD786527 EQZ786519:EQZ786527 FAV786519:FAV786527 FKR786519:FKR786527 FUN786519:FUN786527 GEJ786519:GEJ786527 GOF786519:GOF786527 GYB786519:GYB786527 HHX786519:HHX786527 HRT786519:HRT786527 IBP786519:IBP786527 ILL786519:ILL786527 IVH786519:IVH786527 JFD786519:JFD786527 JOZ786519:JOZ786527 JYV786519:JYV786527 KIR786519:KIR786527 KSN786519:KSN786527 LCJ786519:LCJ786527 LMF786519:LMF786527 LWB786519:LWB786527 MFX786519:MFX786527 MPT786519:MPT786527 MZP786519:MZP786527 NJL786519:NJL786527 NTH786519:NTH786527 ODD786519:ODD786527 OMZ786519:OMZ786527 OWV786519:OWV786527 PGR786519:PGR786527 PQN786519:PQN786527 QAJ786519:QAJ786527 QKF786519:QKF786527 QUB786519:QUB786527 RDX786519:RDX786527 RNT786519:RNT786527 RXP786519:RXP786527 SHL786519:SHL786527 SRH786519:SRH786527 TBD786519:TBD786527 TKZ786519:TKZ786527 TUV786519:TUV786527 UER786519:UER786527 UON786519:UON786527 UYJ786519:UYJ786527 VIF786519:VIF786527 VSB786519:VSB786527 WBX786519:WBX786527 WLT786519:WLT786527 WVP786519:WVP786527 G852055:G852063 JD852055:JD852063 SZ852055:SZ852063 ACV852055:ACV852063 AMR852055:AMR852063 AWN852055:AWN852063 BGJ852055:BGJ852063 BQF852055:BQF852063 CAB852055:CAB852063 CJX852055:CJX852063 CTT852055:CTT852063 DDP852055:DDP852063 DNL852055:DNL852063 DXH852055:DXH852063 EHD852055:EHD852063 EQZ852055:EQZ852063 FAV852055:FAV852063 FKR852055:FKR852063 FUN852055:FUN852063 GEJ852055:GEJ852063 GOF852055:GOF852063 GYB852055:GYB852063 HHX852055:HHX852063 HRT852055:HRT852063 IBP852055:IBP852063 ILL852055:ILL852063 IVH852055:IVH852063 JFD852055:JFD852063 JOZ852055:JOZ852063 JYV852055:JYV852063 KIR852055:KIR852063 KSN852055:KSN852063 LCJ852055:LCJ852063 LMF852055:LMF852063 LWB852055:LWB852063 MFX852055:MFX852063 MPT852055:MPT852063 MZP852055:MZP852063 NJL852055:NJL852063 NTH852055:NTH852063 ODD852055:ODD852063 OMZ852055:OMZ852063 OWV852055:OWV852063 PGR852055:PGR852063 PQN852055:PQN852063 QAJ852055:QAJ852063 QKF852055:QKF852063 QUB852055:QUB852063 RDX852055:RDX852063 RNT852055:RNT852063 RXP852055:RXP852063 SHL852055:SHL852063 SRH852055:SRH852063 TBD852055:TBD852063 TKZ852055:TKZ852063 TUV852055:TUV852063 UER852055:UER852063 UON852055:UON852063 UYJ852055:UYJ852063 VIF852055:VIF852063 VSB852055:VSB852063 WBX852055:WBX852063 WLT852055:WLT852063 WVP852055:WVP852063 G917591:G917599 JD917591:JD917599 SZ917591:SZ917599 ACV917591:ACV917599 AMR917591:AMR917599 AWN917591:AWN917599 BGJ917591:BGJ917599 BQF917591:BQF917599 CAB917591:CAB917599 CJX917591:CJX917599 CTT917591:CTT917599 DDP917591:DDP917599 DNL917591:DNL917599 DXH917591:DXH917599 EHD917591:EHD917599 EQZ917591:EQZ917599 FAV917591:FAV917599 FKR917591:FKR917599 FUN917591:FUN917599 GEJ917591:GEJ917599 GOF917591:GOF917599 GYB917591:GYB917599 HHX917591:HHX917599 HRT917591:HRT917599 IBP917591:IBP917599 ILL917591:ILL917599 IVH917591:IVH917599 JFD917591:JFD917599 JOZ917591:JOZ917599 JYV917591:JYV917599 KIR917591:KIR917599 KSN917591:KSN917599 LCJ917591:LCJ917599 LMF917591:LMF917599 LWB917591:LWB917599 MFX917591:MFX917599 MPT917591:MPT917599 MZP917591:MZP917599 NJL917591:NJL917599 NTH917591:NTH917599 ODD917591:ODD917599 OMZ917591:OMZ917599 OWV917591:OWV917599 PGR917591:PGR917599 PQN917591:PQN917599 QAJ917591:QAJ917599 QKF917591:QKF917599 QUB917591:QUB917599 RDX917591:RDX917599 RNT917591:RNT917599 RXP917591:RXP917599 SHL917591:SHL917599 SRH917591:SRH917599 TBD917591:TBD917599 TKZ917591:TKZ917599 TUV917591:TUV917599 UER917591:UER917599 UON917591:UON917599 UYJ917591:UYJ917599 VIF917591:VIF917599 VSB917591:VSB917599 WBX917591:WBX917599 WLT917591:WLT917599 WVP917591:WVP917599 G983127:G983135 JD983127:JD983135 SZ983127:SZ983135 ACV983127:ACV983135 AMR983127:AMR983135 AWN983127:AWN983135 BGJ983127:BGJ983135 BQF983127:BQF983135 CAB983127:CAB983135 CJX983127:CJX983135 CTT983127:CTT983135 DDP983127:DDP983135 DNL983127:DNL983135 DXH983127:DXH983135 EHD983127:EHD983135 EQZ983127:EQZ983135 FAV983127:FAV983135 FKR983127:FKR983135 FUN983127:FUN983135 GEJ983127:GEJ983135 GOF983127:GOF983135 GYB983127:GYB983135 HHX983127:HHX983135 HRT983127:HRT983135 IBP983127:IBP983135 ILL983127:ILL983135 IVH983127:IVH983135 JFD983127:JFD983135 JOZ983127:JOZ983135 JYV983127:JYV983135 KIR983127:KIR983135 KSN983127:KSN983135 LCJ983127:LCJ983135 LMF983127:LMF983135 LWB983127:LWB983135 MFX983127:MFX983135 MPT983127:MPT983135 MZP983127:MZP983135 NJL983127:NJL983135 NTH983127:NTH983135 ODD983127:ODD983135 OMZ983127:OMZ983135 OWV983127:OWV983135 PGR983127:PGR983135 PQN983127:PQN983135 QAJ983127:QAJ983135 QKF983127:QKF983135 QUB983127:QUB983135 RDX983127:RDX983135 RNT983127:RNT983135 RXP983127:RXP983135 SHL983127:SHL983135 SRH983127:SRH983135 TBD983127:TBD983135 TKZ983127:TKZ983135 TUV983127:TUV983135 UER983127:UER983135 UON983127:UON983135 UYJ983127:UYJ983135 VIF983127:VIF983135 VSB983127:VSB983135 WBX983127:WBX983135 WLT983127:WLT983135 WVP983127:WVP983135 G65506:G65507 JD65506:JD65507 SZ65506:SZ65507 ACV65506:ACV65507 AMR65506:AMR65507 AWN65506:AWN65507 BGJ65506:BGJ65507 BQF65506:BQF65507 CAB65506:CAB65507 CJX65506:CJX65507 CTT65506:CTT65507 DDP65506:DDP65507 DNL65506:DNL65507 DXH65506:DXH65507 EHD65506:EHD65507 EQZ65506:EQZ65507 FAV65506:FAV65507 FKR65506:FKR65507 FUN65506:FUN65507 GEJ65506:GEJ65507 GOF65506:GOF65507 GYB65506:GYB65507 HHX65506:HHX65507 HRT65506:HRT65507 IBP65506:IBP65507 ILL65506:ILL65507 IVH65506:IVH65507 JFD65506:JFD65507 JOZ65506:JOZ65507 JYV65506:JYV65507 KIR65506:KIR65507 KSN65506:KSN65507 LCJ65506:LCJ65507 LMF65506:LMF65507 LWB65506:LWB65507 MFX65506:MFX65507 MPT65506:MPT65507 MZP65506:MZP65507 NJL65506:NJL65507 NTH65506:NTH65507 ODD65506:ODD65507 OMZ65506:OMZ65507 OWV65506:OWV65507 PGR65506:PGR65507 PQN65506:PQN65507 QAJ65506:QAJ65507 QKF65506:QKF65507 QUB65506:QUB65507 RDX65506:RDX65507 RNT65506:RNT65507 RXP65506:RXP65507 SHL65506:SHL65507 SRH65506:SRH65507 TBD65506:TBD65507 TKZ65506:TKZ65507 TUV65506:TUV65507 UER65506:UER65507 UON65506:UON65507 UYJ65506:UYJ65507 VIF65506:VIF65507 VSB65506:VSB65507 WBX65506:WBX65507 WLT65506:WLT65507 WVP65506:WVP65507 G131042:G131043 JD131042:JD131043 SZ131042:SZ131043 ACV131042:ACV131043 AMR131042:AMR131043 AWN131042:AWN131043 BGJ131042:BGJ131043 BQF131042:BQF131043 CAB131042:CAB131043 CJX131042:CJX131043 CTT131042:CTT131043 DDP131042:DDP131043 DNL131042:DNL131043 DXH131042:DXH131043 EHD131042:EHD131043 EQZ131042:EQZ131043 FAV131042:FAV131043 FKR131042:FKR131043 FUN131042:FUN131043 GEJ131042:GEJ131043 GOF131042:GOF131043 GYB131042:GYB131043 HHX131042:HHX131043 HRT131042:HRT131043 IBP131042:IBP131043 ILL131042:ILL131043 IVH131042:IVH131043 JFD131042:JFD131043 JOZ131042:JOZ131043 JYV131042:JYV131043 KIR131042:KIR131043 KSN131042:KSN131043 LCJ131042:LCJ131043 LMF131042:LMF131043 LWB131042:LWB131043 MFX131042:MFX131043 MPT131042:MPT131043 MZP131042:MZP131043 NJL131042:NJL131043 NTH131042:NTH131043 ODD131042:ODD131043 OMZ131042:OMZ131043 OWV131042:OWV131043 PGR131042:PGR131043 PQN131042:PQN131043 QAJ131042:QAJ131043 QKF131042:QKF131043 QUB131042:QUB131043 RDX131042:RDX131043 RNT131042:RNT131043 RXP131042:RXP131043 SHL131042:SHL131043 SRH131042:SRH131043 TBD131042:TBD131043 TKZ131042:TKZ131043 TUV131042:TUV131043 UER131042:UER131043 UON131042:UON131043 UYJ131042:UYJ131043 VIF131042:VIF131043 VSB131042:VSB131043 WBX131042:WBX131043 WLT131042:WLT131043 WVP131042:WVP131043 G196578:G196579 JD196578:JD196579 SZ196578:SZ196579 ACV196578:ACV196579 AMR196578:AMR196579 AWN196578:AWN196579 BGJ196578:BGJ196579 BQF196578:BQF196579 CAB196578:CAB196579 CJX196578:CJX196579 CTT196578:CTT196579 DDP196578:DDP196579 DNL196578:DNL196579 DXH196578:DXH196579 EHD196578:EHD196579 EQZ196578:EQZ196579 FAV196578:FAV196579 FKR196578:FKR196579 FUN196578:FUN196579 GEJ196578:GEJ196579 GOF196578:GOF196579 GYB196578:GYB196579 HHX196578:HHX196579 HRT196578:HRT196579 IBP196578:IBP196579 ILL196578:ILL196579 IVH196578:IVH196579 JFD196578:JFD196579 JOZ196578:JOZ196579 JYV196578:JYV196579 KIR196578:KIR196579 KSN196578:KSN196579 LCJ196578:LCJ196579 LMF196578:LMF196579 LWB196578:LWB196579 MFX196578:MFX196579 MPT196578:MPT196579 MZP196578:MZP196579 NJL196578:NJL196579 NTH196578:NTH196579 ODD196578:ODD196579 OMZ196578:OMZ196579 OWV196578:OWV196579 PGR196578:PGR196579 PQN196578:PQN196579 QAJ196578:QAJ196579 QKF196578:QKF196579 QUB196578:QUB196579 RDX196578:RDX196579 RNT196578:RNT196579 RXP196578:RXP196579 SHL196578:SHL196579 SRH196578:SRH196579 TBD196578:TBD196579 TKZ196578:TKZ196579 TUV196578:TUV196579 UER196578:UER196579 UON196578:UON196579 UYJ196578:UYJ196579 VIF196578:VIF196579 VSB196578:VSB196579 WBX196578:WBX196579 WLT196578:WLT196579 WVP196578:WVP196579 G262114:G262115 JD262114:JD262115 SZ262114:SZ262115 ACV262114:ACV262115 AMR262114:AMR262115 AWN262114:AWN262115 BGJ262114:BGJ262115 BQF262114:BQF262115 CAB262114:CAB262115 CJX262114:CJX262115 CTT262114:CTT262115 DDP262114:DDP262115 DNL262114:DNL262115 DXH262114:DXH262115 EHD262114:EHD262115 EQZ262114:EQZ262115 FAV262114:FAV262115 FKR262114:FKR262115 FUN262114:FUN262115 GEJ262114:GEJ262115 GOF262114:GOF262115 GYB262114:GYB262115 HHX262114:HHX262115 HRT262114:HRT262115 IBP262114:IBP262115 ILL262114:ILL262115 IVH262114:IVH262115 JFD262114:JFD262115 JOZ262114:JOZ262115 JYV262114:JYV262115 KIR262114:KIR262115 KSN262114:KSN262115 LCJ262114:LCJ262115 LMF262114:LMF262115 LWB262114:LWB262115 MFX262114:MFX262115 MPT262114:MPT262115 MZP262114:MZP262115 NJL262114:NJL262115 NTH262114:NTH262115 ODD262114:ODD262115 OMZ262114:OMZ262115 OWV262114:OWV262115 PGR262114:PGR262115 PQN262114:PQN262115 QAJ262114:QAJ262115 QKF262114:QKF262115 QUB262114:QUB262115 RDX262114:RDX262115 RNT262114:RNT262115 RXP262114:RXP262115 SHL262114:SHL262115 SRH262114:SRH262115 TBD262114:TBD262115 TKZ262114:TKZ262115 TUV262114:TUV262115 UER262114:UER262115 UON262114:UON262115 UYJ262114:UYJ262115 VIF262114:VIF262115 VSB262114:VSB262115 WBX262114:WBX262115 WLT262114:WLT262115 WVP262114:WVP262115 G327650:G327651 JD327650:JD327651 SZ327650:SZ327651 ACV327650:ACV327651 AMR327650:AMR327651 AWN327650:AWN327651 BGJ327650:BGJ327651 BQF327650:BQF327651 CAB327650:CAB327651 CJX327650:CJX327651 CTT327650:CTT327651 DDP327650:DDP327651 DNL327650:DNL327651 DXH327650:DXH327651 EHD327650:EHD327651 EQZ327650:EQZ327651 FAV327650:FAV327651 FKR327650:FKR327651 FUN327650:FUN327651 GEJ327650:GEJ327651 GOF327650:GOF327651 GYB327650:GYB327651 HHX327650:HHX327651 HRT327650:HRT327651 IBP327650:IBP327651 ILL327650:ILL327651 IVH327650:IVH327651 JFD327650:JFD327651 JOZ327650:JOZ327651 JYV327650:JYV327651 KIR327650:KIR327651 KSN327650:KSN327651 LCJ327650:LCJ327651 LMF327650:LMF327651 LWB327650:LWB327651 MFX327650:MFX327651 MPT327650:MPT327651 MZP327650:MZP327651 NJL327650:NJL327651 NTH327650:NTH327651 ODD327650:ODD327651 OMZ327650:OMZ327651 OWV327650:OWV327651 PGR327650:PGR327651 PQN327650:PQN327651 QAJ327650:QAJ327651 QKF327650:QKF327651 QUB327650:QUB327651 RDX327650:RDX327651 RNT327650:RNT327651 RXP327650:RXP327651 SHL327650:SHL327651 SRH327650:SRH327651 TBD327650:TBD327651 TKZ327650:TKZ327651 TUV327650:TUV327651 UER327650:UER327651 UON327650:UON327651 UYJ327650:UYJ327651 VIF327650:VIF327651 VSB327650:VSB327651 WBX327650:WBX327651 WLT327650:WLT327651 WVP327650:WVP327651 G393186:G393187 JD393186:JD393187 SZ393186:SZ393187 ACV393186:ACV393187 AMR393186:AMR393187 AWN393186:AWN393187 BGJ393186:BGJ393187 BQF393186:BQF393187 CAB393186:CAB393187 CJX393186:CJX393187 CTT393186:CTT393187 DDP393186:DDP393187 DNL393186:DNL393187 DXH393186:DXH393187 EHD393186:EHD393187 EQZ393186:EQZ393187 FAV393186:FAV393187 FKR393186:FKR393187 FUN393186:FUN393187 GEJ393186:GEJ393187 GOF393186:GOF393187 GYB393186:GYB393187 HHX393186:HHX393187 HRT393186:HRT393187 IBP393186:IBP393187 ILL393186:ILL393187 IVH393186:IVH393187 JFD393186:JFD393187 JOZ393186:JOZ393187 JYV393186:JYV393187 KIR393186:KIR393187 KSN393186:KSN393187 LCJ393186:LCJ393187 LMF393186:LMF393187 LWB393186:LWB393187 MFX393186:MFX393187 MPT393186:MPT393187 MZP393186:MZP393187 NJL393186:NJL393187 NTH393186:NTH393187 ODD393186:ODD393187 OMZ393186:OMZ393187 OWV393186:OWV393187 PGR393186:PGR393187 PQN393186:PQN393187 QAJ393186:QAJ393187 QKF393186:QKF393187 QUB393186:QUB393187 RDX393186:RDX393187 RNT393186:RNT393187 RXP393186:RXP393187 SHL393186:SHL393187 SRH393186:SRH393187 TBD393186:TBD393187 TKZ393186:TKZ393187 TUV393186:TUV393187 UER393186:UER393187 UON393186:UON393187 UYJ393186:UYJ393187 VIF393186:VIF393187 VSB393186:VSB393187 WBX393186:WBX393187 WLT393186:WLT393187 WVP393186:WVP393187 G458722:G458723 JD458722:JD458723 SZ458722:SZ458723 ACV458722:ACV458723 AMR458722:AMR458723 AWN458722:AWN458723 BGJ458722:BGJ458723 BQF458722:BQF458723 CAB458722:CAB458723 CJX458722:CJX458723 CTT458722:CTT458723 DDP458722:DDP458723 DNL458722:DNL458723 DXH458722:DXH458723 EHD458722:EHD458723 EQZ458722:EQZ458723 FAV458722:FAV458723 FKR458722:FKR458723 FUN458722:FUN458723 GEJ458722:GEJ458723 GOF458722:GOF458723 GYB458722:GYB458723 HHX458722:HHX458723 HRT458722:HRT458723 IBP458722:IBP458723 ILL458722:ILL458723 IVH458722:IVH458723 JFD458722:JFD458723 JOZ458722:JOZ458723 JYV458722:JYV458723 KIR458722:KIR458723 KSN458722:KSN458723 LCJ458722:LCJ458723 LMF458722:LMF458723 LWB458722:LWB458723 MFX458722:MFX458723 MPT458722:MPT458723 MZP458722:MZP458723 NJL458722:NJL458723 NTH458722:NTH458723 ODD458722:ODD458723 OMZ458722:OMZ458723 OWV458722:OWV458723 PGR458722:PGR458723 PQN458722:PQN458723 QAJ458722:QAJ458723 QKF458722:QKF458723 QUB458722:QUB458723 RDX458722:RDX458723 RNT458722:RNT458723 RXP458722:RXP458723 SHL458722:SHL458723 SRH458722:SRH458723 TBD458722:TBD458723 TKZ458722:TKZ458723 TUV458722:TUV458723 UER458722:UER458723 UON458722:UON458723 UYJ458722:UYJ458723 VIF458722:VIF458723 VSB458722:VSB458723 WBX458722:WBX458723 WLT458722:WLT458723 WVP458722:WVP458723 G524258:G524259 JD524258:JD524259 SZ524258:SZ524259 ACV524258:ACV524259 AMR524258:AMR524259 AWN524258:AWN524259 BGJ524258:BGJ524259 BQF524258:BQF524259 CAB524258:CAB524259 CJX524258:CJX524259 CTT524258:CTT524259 DDP524258:DDP524259 DNL524258:DNL524259 DXH524258:DXH524259 EHD524258:EHD524259 EQZ524258:EQZ524259 FAV524258:FAV524259 FKR524258:FKR524259 FUN524258:FUN524259 GEJ524258:GEJ524259 GOF524258:GOF524259 GYB524258:GYB524259 HHX524258:HHX524259 HRT524258:HRT524259 IBP524258:IBP524259 ILL524258:ILL524259 IVH524258:IVH524259 JFD524258:JFD524259 JOZ524258:JOZ524259 JYV524258:JYV524259 KIR524258:KIR524259 KSN524258:KSN524259 LCJ524258:LCJ524259 LMF524258:LMF524259 LWB524258:LWB524259 MFX524258:MFX524259 MPT524258:MPT524259 MZP524258:MZP524259 NJL524258:NJL524259 NTH524258:NTH524259 ODD524258:ODD524259 OMZ524258:OMZ524259 OWV524258:OWV524259 PGR524258:PGR524259 PQN524258:PQN524259 QAJ524258:QAJ524259 QKF524258:QKF524259 QUB524258:QUB524259 RDX524258:RDX524259 RNT524258:RNT524259 RXP524258:RXP524259 SHL524258:SHL524259 SRH524258:SRH524259 TBD524258:TBD524259 TKZ524258:TKZ524259 TUV524258:TUV524259 UER524258:UER524259 UON524258:UON524259 UYJ524258:UYJ524259 VIF524258:VIF524259 VSB524258:VSB524259 WBX524258:WBX524259 WLT524258:WLT524259 WVP524258:WVP524259 G589794:G589795 JD589794:JD589795 SZ589794:SZ589795 ACV589794:ACV589795 AMR589794:AMR589795 AWN589794:AWN589795 BGJ589794:BGJ589795 BQF589794:BQF589795 CAB589794:CAB589795 CJX589794:CJX589795 CTT589794:CTT589795 DDP589794:DDP589795 DNL589794:DNL589795 DXH589794:DXH589795 EHD589794:EHD589795 EQZ589794:EQZ589795 FAV589794:FAV589795 FKR589794:FKR589795 FUN589794:FUN589795 GEJ589794:GEJ589795 GOF589794:GOF589795 GYB589794:GYB589795 HHX589794:HHX589795 HRT589794:HRT589795 IBP589794:IBP589795 ILL589794:ILL589795 IVH589794:IVH589795 JFD589794:JFD589795 JOZ589794:JOZ589795 JYV589794:JYV589795 KIR589794:KIR589795 KSN589794:KSN589795 LCJ589794:LCJ589795 LMF589794:LMF589795 LWB589794:LWB589795 MFX589794:MFX589795 MPT589794:MPT589795 MZP589794:MZP589795 NJL589794:NJL589795 NTH589794:NTH589795 ODD589794:ODD589795 OMZ589794:OMZ589795 OWV589794:OWV589795 PGR589794:PGR589795 PQN589794:PQN589795 QAJ589794:QAJ589795 QKF589794:QKF589795 QUB589794:QUB589795 RDX589794:RDX589795 RNT589794:RNT589795 RXP589794:RXP589795 SHL589794:SHL589795 SRH589794:SRH589795 TBD589794:TBD589795 TKZ589794:TKZ589795 TUV589794:TUV589795 UER589794:UER589795 UON589794:UON589795 UYJ589794:UYJ589795 VIF589794:VIF589795 VSB589794:VSB589795 WBX589794:WBX589795 WLT589794:WLT589795 WVP589794:WVP589795 G655330:G655331 JD655330:JD655331 SZ655330:SZ655331 ACV655330:ACV655331 AMR655330:AMR655331 AWN655330:AWN655331 BGJ655330:BGJ655331 BQF655330:BQF655331 CAB655330:CAB655331 CJX655330:CJX655331 CTT655330:CTT655331 DDP655330:DDP655331 DNL655330:DNL655331 DXH655330:DXH655331 EHD655330:EHD655331 EQZ655330:EQZ655331 FAV655330:FAV655331 FKR655330:FKR655331 FUN655330:FUN655331 GEJ655330:GEJ655331 GOF655330:GOF655331 GYB655330:GYB655331 HHX655330:HHX655331 HRT655330:HRT655331 IBP655330:IBP655331 ILL655330:ILL655331 IVH655330:IVH655331 JFD655330:JFD655331 JOZ655330:JOZ655331 JYV655330:JYV655331 KIR655330:KIR655331 KSN655330:KSN655331 LCJ655330:LCJ655331 LMF655330:LMF655331 LWB655330:LWB655331 MFX655330:MFX655331 MPT655330:MPT655331 MZP655330:MZP655331 NJL655330:NJL655331 NTH655330:NTH655331 ODD655330:ODD655331 OMZ655330:OMZ655331 OWV655330:OWV655331 PGR655330:PGR655331 PQN655330:PQN655331 QAJ655330:QAJ655331 QKF655330:QKF655331 QUB655330:QUB655331 RDX655330:RDX655331 RNT655330:RNT655331 RXP655330:RXP655331 SHL655330:SHL655331 SRH655330:SRH655331 TBD655330:TBD655331 TKZ655330:TKZ655331 TUV655330:TUV655331 UER655330:UER655331 UON655330:UON655331 UYJ655330:UYJ655331 VIF655330:VIF655331 VSB655330:VSB655331 WBX655330:WBX655331 WLT655330:WLT655331 WVP655330:WVP655331 G720866:G720867 JD720866:JD720867 SZ720866:SZ720867 ACV720866:ACV720867 AMR720866:AMR720867 AWN720866:AWN720867 BGJ720866:BGJ720867 BQF720866:BQF720867 CAB720866:CAB720867 CJX720866:CJX720867 CTT720866:CTT720867 DDP720866:DDP720867 DNL720866:DNL720867 DXH720866:DXH720867 EHD720866:EHD720867 EQZ720866:EQZ720867 FAV720866:FAV720867 FKR720866:FKR720867 FUN720866:FUN720867 GEJ720866:GEJ720867 GOF720866:GOF720867 GYB720866:GYB720867 HHX720866:HHX720867 HRT720866:HRT720867 IBP720866:IBP720867 ILL720866:ILL720867 IVH720866:IVH720867 JFD720866:JFD720867 JOZ720866:JOZ720867 JYV720866:JYV720867 KIR720866:KIR720867 KSN720866:KSN720867 LCJ720866:LCJ720867 LMF720866:LMF720867 LWB720866:LWB720867 MFX720866:MFX720867 MPT720866:MPT720867 MZP720866:MZP720867 NJL720866:NJL720867 NTH720866:NTH720867 ODD720866:ODD720867 OMZ720866:OMZ720867 OWV720866:OWV720867 PGR720866:PGR720867 PQN720866:PQN720867 QAJ720866:QAJ720867 QKF720866:QKF720867 QUB720866:QUB720867 RDX720866:RDX720867 RNT720866:RNT720867 RXP720866:RXP720867 SHL720866:SHL720867 SRH720866:SRH720867 TBD720866:TBD720867 TKZ720866:TKZ720867 TUV720866:TUV720867 UER720866:UER720867 UON720866:UON720867 UYJ720866:UYJ720867 VIF720866:VIF720867 VSB720866:VSB720867 WBX720866:WBX720867 WLT720866:WLT720867 WVP720866:WVP720867 G786402:G786403 JD786402:JD786403 SZ786402:SZ786403 ACV786402:ACV786403 AMR786402:AMR786403 AWN786402:AWN786403 BGJ786402:BGJ786403 BQF786402:BQF786403 CAB786402:CAB786403 CJX786402:CJX786403 CTT786402:CTT786403 DDP786402:DDP786403 DNL786402:DNL786403 DXH786402:DXH786403 EHD786402:EHD786403 EQZ786402:EQZ786403 FAV786402:FAV786403 FKR786402:FKR786403 FUN786402:FUN786403 GEJ786402:GEJ786403 GOF786402:GOF786403 GYB786402:GYB786403 HHX786402:HHX786403 HRT786402:HRT786403 IBP786402:IBP786403 ILL786402:ILL786403 IVH786402:IVH786403 JFD786402:JFD786403 JOZ786402:JOZ786403 JYV786402:JYV786403 KIR786402:KIR786403 KSN786402:KSN786403 LCJ786402:LCJ786403 LMF786402:LMF786403 LWB786402:LWB786403 MFX786402:MFX786403 MPT786402:MPT786403 MZP786402:MZP786403 NJL786402:NJL786403 NTH786402:NTH786403 ODD786402:ODD786403 OMZ786402:OMZ786403 OWV786402:OWV786403 PGR786402:PGR786403 PQN786402:PQN786403 QAJ786402:QAJ786403 QKF786402:QKF786403 QUB786402:QUB786403 RDX786402:RDX786403 RNT786402:RNT786403 RXP786402:RXP786403 SHL786402:SHL786403 SRH786402:SRH786403 TBD786402:TBD786403 TKZ786402:TKZ786403 TUV786402:TUV786403 UER786402:UER786403 UON786402:UON786403 UYJ786402:UYJ786403 VIF786402:VIF786403 VSB786402:VSB786403 WBX786402:WBX786403 WLT786402:WLT786403 WVP786402:WVP786403 G851938:G851939 JD851938:JD851939 SZ851938:SZ851939 ACV851938:ACV851939 AMR851938:AMR851939 AWN851938:AWN851939 BGJ851938:BGJ851939 BQF851938:BQF851939 CAB851938:CAB851939 CJX851938:CJX851939 CTT851938:CTT851939 DDP851938:DDP851939 DNL851938:DNL851939 DXH851938:DXH851939 EHD851938:EHD851939 EQZ851938:EQZ851939 FAV851938:FAV851939 FKR851938:FKR851939 FUN851938:FUN851939 GEJ851938:GEJ851939 GOF851938:GOF851939 GYB851938:GYB851939 HHX851938:HHX851939 HRT851938:HRT851939 IBP851938:IBP851939 ILL851938:ILL851939 IVH851938:IVH851939 JFD851938:JFD851939 JOZ851938:JOZ851939 JYV851938:JYV851939 KIR851938:KIR851939 KSN851938:KSN851939 LCJ851938:LCJ851939 LMF851938:LMF851939 LWB851938:LWB851939 MFX851938:MFX851939 MPT851938:MPT851939 MZP851938:MZP851939 NJL851938:NJL851939 NTH851938:NTH851939 ODD851938:ODD851939 OMZ851938:OMZ851939 OWV851938:OWV851939 PGR851938:PGR851939 PQN851938:PQN851939 QAJ851938:QAJ851939 QKF851938:QKF851939 QUB851938:QUB851939 RDX851938:RDX851939 RNT851938:RNT851939 RXP851938:RXP851939 SHL851938:SHL851939 SRH851938:SRH851939 TBD851938:TBD851939 TKZ851938:TKZ851939 TUV851938:TUV851939 UER851938:UER851939 UON851938:UON851939 UYJ851938:UYJ851939 VIF851938:VIF851939 VSB851938:VSB851939 WBX851938:WBX851939 WLT851938:WLT851939 WVP851938:WVP851939 G917474:G917475 JD917474:JD917475 SZ917474:SZ917475 ACV917474:ACV917475 AMR917474:AMR917475 AWN917474:AWN917475 BGJ917474:BGJ917475 BQF917474:BQF917475 CAB917474:CAB917475 CJX917474:CJX917475 CTT917474:CTT917475 DDP917474:DDP917475 DNL917474:DNL917475 DXH917474:DXH917475 EHD917474:EHD917475 EQZ917474:EQZ917475 FAV917474:FAV917475 FKR917474:FKR917475 FUN917474:FUN917475 GEJ917474:GEJ917475 GOF917474:GOF917475 GYB917474:GYB917475 HHX917474:HHX917475 HRT917474:HRT917475 IBP917474:IBP917475 ILL917474:ILL917475 IVH917474:IVH917475 JFD917474:JFD917475 JOZ917474:JOZ917475 JYV917474:JYV917475 KIR917474:KIR917475 KSN917474:KSN917475 LCJ917474:LCJ917475 LMF917474:LMF917475 LWB917474:LWB917475 MFX917474:MFX917475 MPT917474:MPT917475 MZP917474:MZP917475 NJL917474:NJL917475 NTH917474:NTH917475 ODD917474:ODD917475 OMZ917474:OMZ917475 OWV917474:OWV917475 PGR917474:PGR917475 PQN917474:PQN917475 QAJ917474:QAJ917475 QKF917474:QKF917475 QUB917474:QUB917475 RDX917474:RDX917475 RNT917474:RNT917475 RXP917474:RXP917475 SHL917474:SHL917475 SRH917474:SRH917475 TBD917474:TBD917475 TKZ917474:TKZ917475 TUV917474:TUV917475 UER917474:UER917475 UON917474:UON917475 UYJ917474:UYJ917475 VIF917474:VIF917475 VSB917474:VSB917475 WBX917474:WBX917475 WLT917474:WLT917475 WVP917474:WVP917475 G983010:G983011 JD983010:JD983011 SZ983010:SZ983011 ACV983010:ACV983011 AMR983010:AMR983011 AWN983010:AWN983011 BGJ983010:BGJ983011 BQF983010:BQF983011 CAB983010:CAB983011 CJX983010:CJX983011 CTT983010:CTT983011 DDP983010:DDP983011 DNL983010:DNL983011 DXH983010:DXH983011 EHD983010:EHD983011 EQZ983010:EQZ983011 FAV983010:FAV983011 FKR983010:FKR983011 FUN983010:FUN983011 GEJ983010:GEJ983011 GOF983010:GOF983011 GYB983010:GYB983011 HHX983010:HHX983011 HRT983010:HRT983011 IBP983010:IBP983011 ILL983010:ILL983011 IVH983010:IVH983011 JFD983010:JFD983011 JOZ983010:JOZ983011 JYV983010:JYV983011 KIR983010:KIR983011 KSN983010:KSN983011 LCJ983010:LCJ983011 LMF983010:LMF983011 LWB983010:LWB983011 MFX983010:MFX983011 MPT983010:MPT983011 MZP983010:MZP983011 NJL983010:NJL983011 NTH983010:NTH983011 ODD983010:ODD983011 OMZ983010:OMZ983011 OWV983010:OWV983011 PGR983010:PGR983011 PQN983010:PQN983011 QAJ983010:QAJ983011 QKF983010:QKF983011 QUB983010:QUB983011 RDX983010:RDX983011 RNT983010:RNT983011 RXP983010:RXP983011 SHL983010:SHL983011 SRH983010:SRH983011 TBD983010:TBD983011 TKZ983010:TKZ983011 TUV983010:TUV983011 UER983010:UER983011 UON983010:UON983011 UYJ983010:UYJ983011 VIF983010:VIF983011 VSB983010:VSB983011 WBX983010:WBX983011 WLT983010:WLT983011 WVP983010:WVP983011 G65578:G65595 JD65578:JD65595 SZ65578:SZ65595 ACV65578:ACV65595 AMR65578:AMR65595 AWN65578:AWN65595 BGJ65578:BGJ65595 BQF65578:BQF65595 CAB65578:CAB65595 CJX65578:CJX65595 CTT65578:CTT65595 DDP65578:DDP65595 DNL65578:DNL65595 DXH65578:DXH65595 EHD65578:EHD65595 EQZ65578:EQZ65595 FAV65578:FAV65595 FKR65578:FKR65595 FUN65578:FUN65595 GEJ65578:GEJ65595 GOF65578:GOF65595 GYB65578:GYB65595 HHX65578:HHX65595 HRT65578:HRT65595 IBP65578:IBP65595 ILL65578:ILL65595 IVH65578:IVH65595 JFD65578:JFD65595 JOZ65578:JOZ65595 JYV65578:JYV65595 KIR65578:KIR65595 KSN65578:KSN65595 LCJ65578:LCJ65595 LMF65578:LMF65595 LWB65578:LWB65595 MFX65578:MFX65595 MPT65578:MPT65595 MZP65578:MZP65595 NJL65578:NJL65595 NTH65578:NTH65595 ODD65578:ODD65595 OMZ65578:OMZ65595 OWV65578:OWV65595 PGR65578:PGR65595 PQN65578:PQN65595 QAJ65578:QAJ65595 QKF65578:QKF65595 QUB65578:QUB65595 RDX65578:RDX65595 RNT65578:RNT65595 RXP65578:RXP65595 SHL65578:SHL65595 SRH65578:SRH65595 TBD65578:TBD65595 TKZ65578:TKZ65595 TUV65578:TUV65595 UER65578:UER65595 UON65578:UON65595 UYJ65578:UYJ65595 VIF65578:VIF65595 VSB65578:VSB65595 WBX65578:WBX65595 WLT65578:WLT65595 WVP65578:WVP65595 G131114:G131131 JD131114:JD131131 SZ131114:SZ131131 ACV131114:ACV131131 AMR131114:AMR131131 AWN131114:AWN131131 BGJ131114:BGJ131131 BQF131114:BQF131131 CAB131114:CAB131131 CJX131114:CJX131131 CTT131114:CTT131131 DDP131114:DDP131131 DNL131114:DNL131131 DXH131114:DXH131131 EHD131114:EHD131131 EQZ131114:EQZ131131 FAV131114:FAV131131 FKR131114:FKR131131 FUN131114:FUN131131 GEJ131114:GEJ131131 GOF131114:GOF131131 GYB131114:GYB131131 HHX131114:HHX131131 HRT131114:HRT131131 IBP131114:IBP131131 ILL131114:ILL131131 IVH131114:IVH131131 JFD131114:JFD131131 JOZ131114:JOZ131131 JYV131114:JYV131131 KIR131114:KIR131131 KSN131114:KSN131131 LCJ131114:LCJ131131 LMF131114:LMF131131 LWB131114:LWB131131 MFX131114:MFX131131 MPT131114:MPT131131 MZP131114:MZP131131 NJL131114:NJL131131 NTH131114:NTH131131 ODD131114:ODD131131 OMZ131114:OMZ131131 OWV131114:OWV131131 PGR131114:PGR131131 PQN131114:PQN131131 QAJ131114:QAJ131131 QKF131114:QKF131131 QUB131114:QUB131131 RDX131114:RDX131131 RNT131114:RNT131131 RXP131114:RXP131131 SHL131114:SHL131131 SRH131114:SRH131131 TBD131114:TBD131131 TKZ131114:TKZ131131 TUV131114:TUV131131 UER131114:UER131131 UON131114:UON131131 UYJ131114:UYJ131131 VIF131114:VIF131131 VSB131114:VSB131131 WBX131114:WBX131131 WLT131114:WLT131131 WVP131114:WVP131131 G196650:G196667 JD196650:JD196667 SZ196650:SZ196667 ACV196650:ACV196667 AMR196650:AMR196667 AWN196650:AWN196667 BGJ196650:BGJ196667 BQF196650:BQF196667 CAB196650:CAB196667 CJX196650:CJX196667 CTT196650:CTT196667 DDP196650:DDP196667 DNL196650:DNL196667 DXH196650:DXH196667 EHD196650:EHD196667 EQZ196650:EQZ196667 FAV196650:FAV196667 FKR196650:FKR196667 FUN196650:FUN196667 GEJ196650:GEJ196667 GOF196650:GOF196667 GYB196650:GYB196667 HHX196650:HHX196667 HRT196650:HRT196667 IBP196650:IBP196667 ILL196650:ILL196667 IVH196650:IVH196667 JFD196650:JFD196667 JOZ196650:JOZ196667 JYV196650:JYV196667 KIR196650:KIR196667 KSN196650:KSN196667 LCJ196650:LCJ196667 LMF196650:LMF196667 LWB196650:LWB196667 MFX196650:MFX196667 MPT196650:MPT196667 MZP196650:MZP196667 NJL196650:NJL196667 NTH196650:NTH196667 ODD196650:ODD196667 OMZ196650:OMZ196667 OWV196650:OWV196667 PGR196650:PGR196667 PQN196650:PQN196667 QAJ196650:QAJ196667 QKF196650:QKF196667 QUB196650:QUB196667 RDX196650:RDX196667 RNT196650:RNT196667 RXP196650:RXP196667 SHL196650:SHL196667 SRH196650:SRH196667 TBD196650:TBD196667 TKZ196650:TKZ196667 TUV196650:TUV196667 UER196650:UER196667 UON196650:UON196667 UYJ196650:UYJ196667 VIF196650:VIF196667 VSB196650:VSB196667 WBX196650:WBX196667 WLT196650:WLT196667 WVP196650:WVP196667 G262186:G262203 JD262186:JD262203 SZ262186:SZ262203 ACV262186:ACV262203 AMR262186:AMR262203 AWN262186:AWN262203 BGJ262186:BGJ262203 BQF262186:BQF262203 CAB262186:CAB262203 CJX262186:CJX262203 CTT262186:CTT262203 DDP262186:DDP262203 DNL262186:DNL262203 DXH262186:DXH262203 EHD262186:EHD262203 EQZ262186:EQZ262203 FAV262186:FAV262203 FKR262186:FKR262203 FUN262186:FUN262203 GEJ262186:GEJ262203 GOF262186:GOF262203 GYB262186:GYB262203 HHX262186:HHX262203 HRT262186:HRT262203 IBP262186:IBP262203 ILL262186:ILL262203 IVH262186:IVH262203 JFD262186:JFD262203 JOZ262186:JOZ262203 JYV262186:JYV262203 KIR262186:KIR262203 KSN262186:KSN262203 LCJ262186:LCJ262203 LMF262186:LMF262203 LWB262186:LWB262203 MFX262186:MFX262203 MPT262186:MPT262203 MZP262186:MZP262203 NJL262186:NJL262203 NTH262186:NTH262203 ODD262186:ODD262203 OMZ262186:OMZ262203 OWV262186:OWV262203 PGR262186:PGR262203 PQN262186:PQN262203 QAJ262186:QAJ262203 QKF262186:QKF262203 QUB262186:QUB262203 RDX262186:RDX262203 RNT262186:RNT262203 RXP262186:RXP262203 SHL262186:SHL262203 SRH262186:SRH262203 TBD262186:TBD262203 TKZ262186:TKZ262203 TUV262186:TUV262203 UER262186:UER262203 UON262186:UON262203 UYJ262186:UYJ262203 VIF262186:VIF262203 VSB262186:VSB262203 WBX262186:WBX262203 WLT262186:WLT262203 WVP262186:WVP262203 G327722:G327739 JD327722:JD327739 SZ327722:SZ327739 ACV327722:ACV327739 AMR327722:AMR327739 AWN327722:AWN327739 BGJ327722:BGJ327739 BQF327722:BQF327739 CAB327722:CAB327739 CJX327722:CJX327739 CTT327722:CTT327739 DDP327722:DDP327739 DNL327722:DNL327739 DXH327722:DXH327739 EHD327722:EHD327739 EQZ327722:EQZ327739 FAV327722:FAV327739 FKR327722:FKR327739 FUN327722:FUN327739 GEJ327722:GEJ327739 GOF327722:GOF327739 GYB327722:GYB327739 HHX327722:HHX327739 HRT327722:HRT327739 IBP327722:IBP327739 ILL327722:ILL327739 IVH327722:IVH327739 JFD327722:JFD327739 JOZ327722:JOZ327739 JYV327722:JYV327739 KIR327722:KIR327739 KSN327722:KSN327739 LCJ327722:LCJ327739 LMF327722:LMF327739 LWB327722:LWB327739 MFX327722:MFX327739 MPT327722:MPT327739 MZP327722:MZP327739 NJL327722:NJL327739 NTH327722:NTH327739 ODD327722:ODD327739 OMZ327722:OMZ327739 OWV327722:OWV327739 PGR327722:PGR327739 PQN327722:PQN327739 QAJ327722:QAJ327739 QKF327722:QKF327739 QUB327722:QUB327739 RDX327722:RDX327739 RNT327722:RNT327739 RXP327722:RXP327739 SHL327722:SHL327739 SRH327722:SRH327739 TBD327722:TBD327739 TKZ327722:TKZ327739 TUV327722:TUV327739 UER327722:UER327739 UON327722:UON327739 UYJ327722:UYJ327739 VIF327722:VIF327739 VSB327722:VSB327739 WBX327722:WBX327739 WLT327722:WLT327739 WVP327722:WVP327739 G393258:G393275 JD393258:JD393275 SZ393258:SZ393275 ACV393258:ACV393275 AMR393258:AMR393275 AWN393258:AWN393275 BGJ393258:BGJ393275 BQF393258:BQF393275 CAB393258:CAB393275 CJX393258:CJX393275 CTT393258:CTT393275 DDP393258:DDP393275 DNL393258:DNL393275 DXH393258:DXH393275 EHD393258:EHD393275 EQZ393258:EQZ393275 FAV393258:FAV393275 FKR393258:FKR393275 FUN393258:FUN393275 GEJ393258:GEJ393275 GOF393258:GOF393275 GYB393258:GYB393275 HHX393258:HHX393275 HRT393258:HRT393275 IBP393258:IBP393275 ILL393258:ILL393275 IVH393258:IVH393275 JFD393258:JFD393275 JOZ393258:JOZ393275 JYV393258:JYV393275 KIR393258:KIR393275 KSN393258:KSN393275 LCJ393258:LCJ393275 LMF393258:LMF393275 LWB393258:LWB393275 MFX393258:MFX393275 MPT393258:MPT393275 MZP393258:MZP393275 NJL393258:NJL393275 NTH393258:NTH393275 ODD393258:ODD393275 OMZ393258:OMZ393275 OWV393258:OWV393275 PGR393258:PGR393275 PQN393258:PQN393275 QAJ393258:QAJ393275 QKF393258:QKF393275 QUB393258:QUB393275 RDX393258:RDX393275 RNT393258:RNT393275 RXP393258:RXP393275 SHL393258:SHL393275 SRH393258:SRH393275 TBD393258:TBD393275 TKZ393258:TKZ393275 TUV393258:TUV393275 UER393258:UER393275 UON393258:UON393275 UYJ393258:UYJ393275 VIF393258:VIF393275 VSB393258:VSB393275 WBX393258:WBX393275 WLT393258:WLT393275 WVP393258:WVP393275 G458794:G458811 JD458794:JD458811 SZ458794:SZ458811 ACV458794:ACV458811 AMR458794:AMR458811 AWN458794:AWN458811 BGJ458794:BGJ458811 BQF458794:BQF458811 CAB458794:CAB458811 CJX458794:CJX458811 CTT458794:CTT458811 DDP458794:DDP458811 DNL458794:DNL458811 DXH458794:DXH458811 EHD458794:EHD458811 EQZ458794:EQZ458811 FAV458794:FAV458811 FKR458794:FKR458811 FUN458794:FUN458811 GEJ458794:GEJ458811 GOF458794:GOF458811 GYB458794:GYB458811 HHX458794:HHX458811 HRT458794:HRT458811 IBP458794:IBP458811 ILL458794:ILL458811 IVH458794:IVH458811 JFD458794:JFD458811 JOZ458794:JOZ458811 JYV458794:JYV458811 KIR458794:KIR458811 KSN458794:KSN458811 LCJ458794:LCJ458811 LMF458794:LMF458811 LWB458794:LWB458811 MFX458794:MFX458811 MPT458794:MPT458811 MZP458794:MZP458811 NJL458794:NJL458811 NTH458794:NTH458811 ODD458794:ODD458811 OMZ458794:OMZ458811 OWV458794:OWV458811 PGR458794:PGR458811 PQN458794:PQN458811 QAJ458794:QAJ458811 QKF458794:QKF458811 QUB458794:QUB458811 RDX458794:RDX458811 RNT458794:RNT458811 RXP458794:RXP458811 SHL458794:SHL458811 SRH458794:SRH458811 TBD458794:TBD458811 TKZ458794:TKZ458811 TUV458794:TUV458811 UER458794:UER458811 UON458794:UON458811 UYJ458794:UYJ458811 VIF458794:VIF458811 VSB458794:VSB458811 WBX458794:WBX458811 WLT458794:WLT458811 WVP458794:WVP458811 G524330:G524347 JD524330:JD524347 SZ524330:SZ524347 ACV524330:ACV524347 AMR524330:AMR524347 AWN524330:AWN524347 BGJ524330:BGJ524347 BQF524330:BQF524347 CAB524330:CAB524347 CJX524330:CJX524347 CTT524330:CTT524347 DDP524330:DDP524347 DNL524330:DNL524347 DXH524330:DXH524347 EHD524330:EHD524347 EQZ524330:EQZ524347 FAV524330:FAV524347 FKR524330:FKR524347 FUN524330:FUN524347 GEJ524330:GEJ524347 GOF524330:GOF524347 GYB524330:GYB524347 HHX524330:HHX524347 HRT524330:HRT524347 IBP524330:IBP524347 ILL524330:ILL524347 IVH524330:IVH524347 JFD524330:JFD524347 JOZ524330:JOZ524347 JYV524330:JYV524347 KIR524330:KIR524347 KSN524330:KSN524347 LCJ524330:LCJ524347 LMF524330:LMF524347 LWB524330:LWB524347 MFX524330:MFX524347 MPT524330:MPT524347 MZP524330:MZP524347 NJL524330:NJL524347 NTH524330:NTH524347 ODD524330:ODD524347 OMZ524330:OMZ524347 OWV524330:OWV524347 PGR524330:PGR524347 PQN524330:PQN524347 QAJ524330:QAJ524347 QKF524330:QKF524347 QUB524330:QUB524347 RDX524330:RDX524347 RNT524330:RNT524347 RXP524330:RXP524347 SHL524330:SHL524347 SRH524330:SRH524347 TBD524330:TBD524347 TKZ524330:TKZ524347 TUV524330:TUV524347 UER524330:UER524347 UON524330:UON524347 UYJ524330:UYJ524347 VIF524330:VIF524347 VSB524330:VSB524347 WBX524330:WBX524347 WLT524330:WLT524347 WVP524330:WVP524347 G589866:G589883 JD589866:JD589883 SZ589866:SZ589883 ACV589866:ACV589883 AMR589866:AMR589883 AWN589866:AWN589883 BGJ589866:BGJ589883 BQF589866:BQF589883 CAB589866:CAB589883 CJX589866:CJX589883 CTT589866:CTT589883 DDP589866:DDP589883 DNL589866:DNL589883 DXH589866:DXH589883 EHD589866:EHD589883 EQZ589866:EQZ589883 FAV589866:FAV589883 FKR589866:FKR589883 FUN589866:FUN589883 GEJ589866:GEJ589883 GOF589866:GOF589883 GYB589866:GYB589883 HHX589866:HHX589883 HRT589866:HRT589883 IBP589866:IBP589883 ILL589866:ILL589883 IVH589866:IVH589883 JFD589866:JFD589883 JOZ589866:JOZ589883 JYV589866:JYV589883 KIR589866:KIR589883 KSN589866:KSN589883 LCJ589866:LCJ589883 LMF589866:LMF589883 LWB589866:LWB589883 MFX589866:MFX589883 MPT589866:MPT589883 MZP589866:MZP589883 NJL589866:NJL589883 NTH589866:NTH589883 ODD589866:ODD589883 OMZ589866:OMZ589883 OWV589866:OWV589883 PGR589866:PGR589883 PQN589866:PQN589883 QAJ589866:QAJ589883 QKF589866:QKF589883 QUB589866:QUB589883 RDX589866:RDX589883 RNT589866:RNT589883 RXP589866:RXP589883 SHL589866:SHL589883 SRH589866:SRH589883 TBD589866:TBD589883 TKZ589866:TKZ589883 TUV589866:TUV589883 UER589866:UER589883 UON589866:UON589883 UYJ589866:UYJ589883 VIF589866:VIF589883 VSB589866:VSB589883 WBX589866:WBX589883 WLT589866:WLT589883 WVP589866:WVP589883 G655402:G655419 JD655402:JD655419 SZ655402:SZ655419 ACV655402:ACV655419 AMR655402:AMR655419 AWN655402:AWN655419 BGJ655402:BGJ655419 BQF655402:BQF655419 CAB655402:CAB655419 CJX655402:CJX655419 CTT655402:CTT655419 DDP655402:DDP655419 DNL655402:DNL655419 DXH655402:DXH655419 EHD655402:EHD655419 EQZ655402:EQZ655419 FAV655402:FAV655419 FKR655402:FKR655419 FUN655402:FUN655419 GEJ655402:GEJ655419 GOF655402:GOF655419 GYB655402:GYB655419 HHX655402:HHX655419 HRT655402:HRT655419 IBP655402:IBP655419 ILL655402:ILL655419 IVH655402:IVH655419 JFD655402:JFD655419 JOZ655402:JOZ655419 JYV655402:JYV655419 KIR655402:KIR655419 KSN655402:KSN655419 LCJ655402:LCJ655419 LMF655402:LMF655419 LWB655402:LWB655419 MFX655402:MFX655419 MPT655402:MPT655419 MZP655402:MZP655419 NJL655402:NJL655419 NTH655402:NTH655419 ODD655402:ODD655419 OMZ655402:OMZ655419 OWV655402:OWV655419 PGR655402:PGR655419 PQN655402:PQN655419 QAJ655402:QAJ655419 QKF655402:QKF655419 QUB655402:QUB655419 RDX655402:RDX655419 RNT655402:RNT655419 RXP655402:RXP655419 SHL655402:SHL655419 SRH655402:SRH655419 TBD655402:TBD655419 TKZ655402:TKZ655419 TUV655402:TUV655419 UER655402:UER655419 UON655402:UON655419 UYJ655402:UYJ655419 VIF655402:VIF655419 VSB655402:VSB655419 WBX655402:WBX655419 WLT655402:WLT655419 WVP655402:WVP655419 G720938:G720955 JD720938:JD720955 SZ720938:SZ720955 ACV720938:ACV720955 AMR720938:AMR720955 AWN720938:AWN720955 BGJ720938:BGJ720955 BQF720938:BQF720955 CAB720938:CAB720955 CJX720938:CJX720955 CTT720938:CTT720955 DDP720938:DDP720955 DNL720938:DNL720955 DXH720938:DXH720955 EHD720938:EHD720955 EQZ720938:EQZ720955 FAV720938:FAV720955 FKR720938:FKR720955 FUN720938:FUN720955 GEJ720938:GEJ720955 GOF720938:GOF720955 GYB720938:GYB720955 HHX720938:HHX720955 HRT720938:HRT720955 IBP720938:IBP720955 ILL720938:ILL720955 IVH720938:IVH720955 JFD720938:JFD720955 JOZ720938:JOZ720955 JYV720938:JYV720955 KIR720938:KIR720955 KSN720938:KSN720955 LCJ720938:LCJ720955 LMF720938:LMF720955 LWB720938:LWB720955 MFX720938:MFX720955 MPT720938:MPT720955 MZP720938:MZP720955 NJL720938:NJL720955 NTH720938:NTH720955 ODD720938:ODD720955 OMZ720938:OMZ720955 OWV720938:OWV720955 PGR720938:PGR720955 PQN720938:PQN720955 QAJ720938:QAJ720955 QKF720938:QKF720955 QUB720938:QUB720955 RDX720938:RDX720955 RNT720938:RNT720955 RXP720938:RXP720955 SHL720938:SHL720955 SRH720938:SRH720955 TBD720938:TBD720955 TKZ720938:TKZ720955 TUV720938:TUV720955 UER720938:UER720955 UON720938:UON720955 UYJ720938:UYJ720955 VIF720938:VIF720955 VSB720938:VSB720955 WBX720938:WBX720955 WLT720938:WLT720955 WVP720938:WVP720955 G786474:G786491 JD786474:JD786491 SZ786474:SZ786491 ACV786474:ACV786491 AMR786474:AMR786491 AWN786474:AWN786491 BGJ786474:BGJ786491 BQF786474:BQF786491 CAB786474:CAB786491 CJX786474:CJX786491 CTT786474:CTT786491 DDP786474:DDP786491 DNL786474:DNL786491 DXH786474:DXH786491 EHD786474:EHD786491 EQZ786474:EQZ786491 FAV786474:FAV786491 FKR786474:FKR786491 FUN786474:FUN786491 GEJ786474:GEJ786491 GOF786474:GOF786491 GYB786474:GYB786491 HHX786474:HHX786491 HRT786474:HRT786491 IBP786474:IBP786491 ILL786474:ILL786491 IVH786474:IVH786491 JFD786474:JFD786491 JOZ786474:JOZ786491 JYV786474:JYV786491 KIR786474:KIR786491 KSN786474:KSN786491 LCJ786474:LCJ786491 LMF786474:LMF786491 LWB786474:LWB786491 MFX786474:MFX786491 MPT786474:MPT786491 MZP786474:MZP786491 NJL786474:NJL786491 NTH786474:NTH786491 ODD786474:ODD786491 OMZ786474:OMZ786491 OWV786474:OWV786491 PGR786474:PGR786491 PQN786474:PQN786491 QAJ786474:QAJ786491 QKF786474:QKF786491 QUB786474:QUB786491 RDX786474:RDX786491 RNT786474:RNT786491 RXP786474:RXP786491 SHL786474:SHL786491 SRH786474:SRH786491 TBD786474:TBD786491 TKZ786474:TKZ786491 TUV786474:TUV786491 UER786474:UER786491 UON786474:UON786491 UYJ786474:UYJ786491 VIF786474:VIF786491 VSB786474:VSB786491 WBX786474:WBX786491 WLT786474:WLT786491 WVP786474:WVP786491 G852010:G852027 JD852010:JD852027 SZ852010:SZ852027 ACV852010:ACV852027 AMR852010:AMR852027 AWN852010:AWN852027 BGJ852010:BGJ852027 BQF852010:BQF852027 CAB852010:CAB852027 CJX852010:CJX852027 CTT852010:CTT852027 DDP852010:DDP852027 DNL852010:DNL852027 DXH852010:DXH852027 EHD852010:EHD852027 EQZ852010:EQZ852027 FAV852010:FAV852027 FKR852010:FKR852027 FUN852010:FUN852027 GEJ852010:GEJ852027 GOF852010:GOF852027 GYB852010:GYB852027 HHX852010:HHX852027 HRT852010:HRT852027 IBP852010:IBP852027 ILL852010:ILL852027 IVH852010:IVH852027 JFD852010:JFD852027 JOZ852010:JOZ852027 JYV852010:JYV852027 KIR852010:KIR852027 KSN852010:KSN852027 LCJ852010:LCJ852027 LMF852010:LMF852027 LWB852010:LWB852027 MFX852010:MFX852027 MPT852010:MPT852027 MZP852010:MZP852027 NJL852010:NJL852027 NTH852010:NTH852027 ODD852010:ODD852027 OMZ852010:OMZ852027 OWV852010:OWV852027 PGR852010:PGR852027 PQN852010:PQN852027 QAJ852010:QAJ852027 QKF852010:QKF852027 QUB852010:QUB852027 RDX852010:RDX852027 RNT852010:RNT852027 RXP852010:RXP852027 SHL852010:SHL852027 SRH852010:SRH852027 TBD852010:TBD852027 TKZ852010:TKZ852027 TUV852010:TUV852027 UER852010:UER852027 UON852010:UON852027 UYJ852010:UYJ852027 VIF852010:VIF852027 VSB852010:VSB852027 WBX852010:WBX852027 WLT852010:WLT852027 WVP852010:WVP852027 G917546:G917563 JD917546:JD917563 SZ917546:SZ917563 ACV917546:ACV917563 AMR917546:AMR917563 AWN917546:AWN917563 BGJ917546:BGJ917563 BQF917546:BQF917563 CAB917546:CAB917563 CJX917546:CJX917563 CTT917546:CTT917563 DDP917546:DDP917563 DNL917546:DNL917563 DXH917546:DXH917563 EHD917546:EHD917563 EQZ917546:EQZ917563 FAV917546:FAV917563 FKR917546:FKR917563 FUN917546:FUN917563 GEJ917546:GEJ917563 GOF917546:GOF917563 GYB917546:GYB917563 HHX917546:HHX917563 HRT917546:HRT917563 IBP917546:IBP917563 ILL917546:ILL917563 IVH917546:IVH917563 JFD917546:JFD917563 JOZ917546:JOZ917563 JYV917546:JYV917563 KIR917546:KIR917563 KSN917546:KSN917563 LCJ917546:LCJ917563 LMF917546:LMF917563 LWB917546:LWB917563 MFX917546:MFX917563 MPT917546:MPT917563 MZP917546:MZP917563 NJL917546:NJL917563 NTH917546:NTH917563 ODD917546:ODD917563 OMZ917546:OMZ917563 OWV917546:OWV917563 PGR917546:PGR917563 PQN917546:PQN917563 QAJ917546:QAJ917563 QKF917546:QKF917563 QUB917546:QUB917563 RDX917546:RDX917563 RNT917546:RNT917563 RXP917546:RXP917563 SHL917546:SHL917563 SRH917546:SRH917563 TBD917546:TBD917563 TKZ917546:TKZ917563 TUV917546:TUV917563 UER917546:UER917563 UON917546:UON917563 UYJ917546:UYJ917563 VIF917546:VIF917563 VSB917546:VSB917563 WBX917546:WBX917563 WLT917546:WLT917563 WVP917546:WVP917563 G983082:G983099 JD983082:JD983099 SZ983082:SZ983099 ACV983082:ACV983099 AMR983082:AMR983099 AWN983082:AWN983099 BGJ983082:BGJ983099 BQF983082:BQF983099 CAB983082:CAB983099 CJX983082:CJX983099 CTT983082:CTT983099 DDP983082:DDP983099 DNL983082:DNL983099 DXH983082:DXH983099 EHD983082:EHD983099 EQZ983082:EQZ983099 FAV983082:FAV983099 FKR983082:FKR983099 FUN983082:FUN983099 GEJ983082:GEJ983099 GOF983082:GOF983099 GYB983082:GYB983099 HHX983082:HHX983099 HRT983082:HRT983099 IBP983082:IBP983099 ILL983082:ILL983099 IVH983082:IVH983099 JFD983082:JFD983099 JOZ983082:JOZ983099 JYV983082:JYV983099 KIR983082:KIR983099 KSN983082:KSN983099 LCJ983082:LCJ983099 LMF983082:LMF983099 LWB983082:LWB983099 MFX983082:MFX983099 MPT983082:MPT983099 MZP983082:MZP983099 NJL983082:NJL983099 NTH983082:NTH983099 ODD983082:ODD983099 OMZ983082:OMZ983099 OWV983082:OWV983099 PGR983082:PGR983099 PQN983082:PQN983099 QAJ983082:QAJ983099 QKF983082:QKF983099 QUB983082:QUB983099 RDX983082:RDX983099 RNT983082:RNT983099 RXP983082:RXP983099 SHL983082:SHL983099 SRH983082:SRH983099 TBD983082:TBD983099 TKZ983082:TKZ983099 TUV983082:TUV983099 UER983082:UER983099 UON983082:UON983099 UYJ983082:UYJ983099 VIF983082:VIF983099 VSB983082:VSB983099 WBX983082:WBX983099 WLT983082:WLT983099 WVP983082:WVP983099 G65571:G65575 JD65571:JD65575 SZ65571:SZ65575 ACV65571:ACV65575 AMR65571:AMR65575 AWN65571:AWN65575 BGJ65571:BGJ65575 BQF65571:BQF65575 CAB65571:CAB65575 CJX65571:CJX65575 CTT65571:CTT65575 DDP65571:DDP65575 DNL65571:DNL65575 DXH65571:DXH65575 EHD65571:EHD65575 EQZ65571:EQZ65575 FAV65571:FAV65575 FKR65571:FKR65575 FUN65571:FUN65575 GEJ65571:GEJ65575 GOF65571:GOF65575 GYB65571:GYB65575 HHX65571:HHX65575 HRT65571:HRT65575 IBP65571:IBP65575 ILL65571:ILL65575 IVH65571:IVH65575 JFD65571:JFD65575 JOZ65571:JOZ65575 JYV65571:JYV65575 KIR65571:KIR65575 KSN65571:KSN65575 LCJ65571:LCJ65575 LMF65571:LMF65575 LWB65571:LWB65575 MFX65571:MFX65575 MPT65571:MPT65575 MZP65571:MZP65575 NJL65571:NJL65575 NTH65571:NTH65575 ODD65571:ODD65575 OMZ65571:OMZ65575 OWV65571:OWV65575 PGR65571:PGR65575 PQN65571:PQN65575 QAJ65571:QAJ65575 QKF65571:QKF65575 QUB65571:QUB65575 RDX65571:RDX65575 RNT65571:RNT65575 RXP65571:RXP65575 SHL65571:SHL65575 SRH65571:SRH65575 TBD65571:TBD65575 TKZ65571:TKZ65575 TUV65571:TUV65575 UER65571:UER65575 UON65571:UON65575 UYJ65571:UYJ65575 VIF65571:VIF65575 VSB65571:VSB65575 WBX65571:WBX65575 WLT65571:WLT65575 WVP65571:WVP65575 G131107:G131111 JD131107:JD131111 SZ131107:SZ131111 ACV131107:ACV131111 AMR131107:AMR131111 AWN131107:AWN131111 BGJ131107:BGJ131111 BQF131107:BQF131111 CAB131107:CAB131111 CJX131107:CJX131111 CTT131107:CTT131111 DDP131107:DDP131111 DNL131107:DNL131111 DXH131107:DXH131111 EHD131107:EHD131111 EQZ131107:EQZ131111 FAV131107:FAV131111 FKR131107:FKR131111 FUN131107:FUN131111 GEJ131107:GEJ131111 GOF131107:GOF131111 GYB131107:GYB131111 HHX131107:HHX131111 HRT131107:HRT131111 IBP131107:IBP131111 ILL131107:ILL131111 IVH131107:IVH131111 JFD131107:JFD131111 JOZ131107:JOZ131111 JYV131107:JYV131111 KIR131107:KIR131111 KSN131107:KSN131111 LCJ131107:LCJ131111 LMF131107:LMF131111 LWB131107:LWB131111 MFX131107:MFX131111 MPT131107:MPT131111 MZP131107:MZP131111 NJL131107:NJL131111 NTH131107:NTH131111 ODD131107:ODD131111 OMZ131107:OMZ131111 OWV131107:OWV131111 PGR131107:PGR131111 PQN131107:PQN131111 QAJ131107:QAJ131111 QKF131107:QKF131111 QUB131107:QUB131111 RDX131107:RDX131111 RNT131107:RNT131111 RXP131107:RXP131111 SHL131107:SHL131111 SRH131107:SRH131111 TBD131107:TBD131111 TKZ131107:TKZ131111 TUV131107:TUV131111 UER131107:UER131111 UON131107:UON131111 UYJ131107:UYJ131111 VIF131107:VIF131111 VSB131107:VSB131111 WBX131107:WBX131111 WLT131107:WLT131111 WVP131107:WVP131111 G196643:G196647 JD196643:JD196647 SZ196643:SZ196647 ACV196643:ACV196647 AMR196643:AMR196647 AWN196643:AWN196647 BGJ196643:BGJ196647 BQF196643:BQF196647 CAB196643:CAB196647 CJX196643:CJX196647 CTT196643:CTT196647 DDP196643:DDP196647 DNL196643:DNL196647 DXH196643:DXH196647 EHD196643:EHD196647 EQZ196643:EQZ196647 FAV196643:FAV196647 FKR196643:FKR196647 FUN196643:FUN196647 GEJ196643:GEJ196647 GOF196643:GOF196647 GYB196643:GYB196647 HHX196643:HHX196647 HRT196643:HRT196647 IBP196643:IBP196647 ILL196643:ILL196647 IVH196643:IVH196647 JFD196643:JFD196647 JOZ196643:JOZ196647 JYV196643:JYV196647 KIR196643:KIR196647 KSN196643:KSN196647 LCJ196643:LCJ196647 LMF196643:LMF196647 LWB196643:LWB196647 MFX196643:MFX196647 MPT196643:MPT196647 MZP196643:MZP196647 NJL196643:NJL196647 NTH196643:NTH196647 ODD196643:ODD196647 OMZ196643:OMZ196647 OWV196643:OWV196647 PGR196643:PGR196647 PQN196643:PQN196647 QAJ196643:QAJ196647 QKF196643:QKF196647 QUB196643:QUB196647 RDX196643:RDX196647 RNT196643:RNT196647 RXP196643:RXP196647 SHL196643:SHL196647 SRH196643:SRH196647 TBD196643:TBD196647 TKZ196643:TKZ196647 TUV196643:TUV196647 UER196643:UER196647 UON196643:UON196647 UYJ196643:UYJ196647 VIF196643:VIF196647 VSB196643:VSB196647 WBX196643:WBX196647 WLT196643:WLT196647 WVP196643:WVP196647 G262179:G262183 JD262179:JD262183 SZ262179:SZ262183 ACV262179:ACV262183 AMR262179:AMR262183 AWN262179:AWN262183 BGJ262179:BGJ262183 BQF262179:BQF262183 CAB262179:CAB262183 CJX262179:CJX262183 CTT262179:CTT262183 DDP262179:DDP262183 DNL262179:DNL262183 DXH262179:DXH262183 EHD262179:EHD262183 EQZ262179:EQZ262183 FAV262179:FAV262183 FKR262179:FKR262183 FUN262179:FUN262183 GEJ262179:GEJ262183 GOF262179:GOF262183 GYB262179:GYB262183 HHX262179:HHX262183 HRT262179:HRT262183 IBP262179:IBP262183 ILL262179:ILL262183 IVH262179:IVH262183 JFD262179:JFD262183 JOZ262179:JOZ262183 JYV262179:JYV262183 KIR262179:KIR262183 KSN262179:KSN262183 LCJ262179:LCJ262183 LMF262179:LMF262183 LWB262179:LWB262183 MFX262179:MFX262183 MPT262179:MPT262183 MZP262179:MZP262183 NJL262179:NJL262183 NTH262179:NTH262183 ODD262179:ODD262183 OMZ262179:OMZ262183 OWV262179:OWV262183 PGR262179:PGR262183 PQN262179:PQN262183 QAJ262179:QAJ262183 QKF262179:QKF262183 QUB262179:QUB262183 RDX262179:RDX262183 RNT262179:RNT262183 RXP262179:RXP262183 SHL262179:SHL262183 SRH262179:SRH262183 TBD262179:TBD262183 TKZ262179:TKZ262183 TUV262179:TUV262183 UER262179:UER262183 UON262179:UON262183 UYJ262179:UYJ262183 VIF262179:VIF262183 VSB262179:VSB262183 WBX262179:WBX262183 WLT262179:WLT262183 WVP262179:WVP262183 G327715:G327719 JD327715:JD327719 SZ327715:SZ327719 ACV327715:ACV327719 AMR327715:AMR327719 AWN327715:AWN327719 BGJ327715:BGJ327719 BQF327715:BQF327719 CAB327715:CAB327719 CJX327715:CJX327719 CTT327715:CTT327719 DDP327715:DDP327719 DNL327715:DNL327719 DXH327715:DXH327719 EHD327715:EHD327719 EQZ327715:EQZ327719 FAV327715:FAV327719 FKR327715:FKR327719 FUN327715:FUN327719 GEJ327715:GEJ327719 GOF327715:GOF327719 GYB327715:GYB327719 HHX327715:HHX327719 HRT327715:HRT327719 IBP327715:IBP327719 ILL327715:ILL327719 IVH327715:IVH327719 JFD327715:JFD327719 JOZ327715:JOZ327719 JYV327715:JYV327719 KIR327715:KIR327719 KSN327715:KSN327719 LCJ327715:LCJ327719 LMF327715:LMF327719 LWB327715:LWB327719 MFX327715:MFX327719 MPT327715:MPT327719 MZP327715:MZP327719 NJL327715:NJL327719 NTH327715:NTH327719 ODD327715:ODD327719 OMZ327715:OMZ327719 OWV327715:OWV327719 PGR327715:PGR327719 PQN327715:PQN327719 QAJ327715:QAJ327719 QKF327715:QKF327719 QUB327715:QUB327719 RDX327715:RDX327719 RNT327715:RNT327719 RXP327715:RXP327719 SHL327715:SHL327719 SRH327715:SRH327719 TBD327715:TBD327719 TKZ327715:TKZ327719 TUV327715:TUV327719 UER327715:UER327719 UON327715:UON327719 UYJ327715:UYJ327719 VIF327715:VIF327719 VSB327715:VSB327719 WBX327715:WBX327719 WLT327715:WLT327719 WVP327715:WVP327719 G393251:G393255 JD393251:JD393255 SZ393251:SZ393255 ACV393251:ACV393255 AMR393251:AMR393255 AWN393251:AWN393255 BGJ393251:BGJ393255 BQF393251:BQF393255 CAB393251:CAB393255 CJX393251:CJX393255 CTT393251:CTT393255 DDP393251:DDP393255 DNL393251:DNL393255 DXH393251:DXH393255 EHD393251:EHD393255 EQZ393251:EQZ393255 FAV393251:FAV393255 FKR393251:FKR393255 FUN393251:FUN393255 GEJ393251:GEJ393255 GOF393251:GOF393255 GYB393251:GYB393255 HHX393251:HHX393255 HRT393251:HRT393255 IBP393251:IBP393255 ILL393251:ILL393255 IVH393251:IVH393255 JFD393251:JFD393255 JOZ393251:JOZ393255 JYV393251:JYV393255 KIR393251:KIR393255 KSN393251:KSN393255 LCJ393251:LCJ393255 LMF393251:LMF393255 LWB393251:LWB393255 MFX393251:MFX393255 MPT393251:MPT393255 MZP393251:MZP393255 NJL393251:NJL393255 NTH393251:NTH393255 ODD393251:ODD393255 OMZ393251:OMZ393255 OWV393251:OWV393255 PGR393251:PGR393255 PQN393251:PQN393255 QAJ393251:QAJ393255 QKF393251:QKF393255 QUB393251:QUB393255 RDX393251:RDX393255 RNT393251:RNT393255 RXP393251:RXP393255 SHL393251:SHL393255 SRH393251:SRH393255 TBD393251:TBD393255 TKZ393251:TKZ393255 TUV393251:TUV393255 UER393251:UER393255 UON393251:UON393255 UYJ393251:UYJ393255 VIF393251:VIF393255 VSB393251:VSB393255 WBX393251:WBX393255 WLT393251:WLT393255 WVP393251:WVP393255 G458787:G458791 JD458787:JD458791 SZ458787:SZ458791 ACV458787:ACV458791 AMR458787:AMR458791 AWN458787:AWN458791 BGJ458787:BGJ458791 BQF458787:BQF458791 CAB458787:CAB458791 CJX458787:CJX458791 CTT458787:CTT458791 DDP458787:DDP458791 DNL458787:DNL458791 DXH458787:DXH458791 EHD458787:EHD458791 EQZ458787:EQZ458791 FAV458787:FAV458791 FKR458787:FKR458791 FUN458787:FUN458791 GEJ458787:GEJ458791 GOF458787:GOF458791 GYB458787:GYB458791 HHX458787:HHX458791 HRT458787:HRT458791 IBP458787:IBP458791 ILL458787:ILL458791 IVH458787:IVH458791 JFD458787:JFD458791 JOZ458787:JOZ458791 JYV458787:JYV458791 KIR458787:KIR458791 KSN458787:KSN458791 LCJ458787:LCJ458791 LMF458787:LMF458791 LWB458787:LWB458791 MFX458787:MFX458791 MPT458787:MPT458791 MZP458787:MZP458791 NJL458787:NJL458791 NTH458787:NTH458791 ODD458787:ODD458791 OMZ458787:OMZ458791 OWV458787:OWV458791 PGR458787:PGR458791 PQN458787:PQN458791 QAJ458787:QAJ458791 QKF458787:QKF458791 QUB458787:QUB458791 RDX458787:RDX458791 RNT458787:RNT458791 RXP458787:RXP458791 SHL458787:SHL458791 SRH458787:SRH458791 TBD458787:TBD458791 TKZ458787:TKZ458791 TUV458787:TUV458791 UER458787:UER458791 UON458787:UON458791 UYJ458787:UYJ458791 VIF458787:VIF458791 VSB458787:VSB458791 WBX458787:WBX458791 WLT458787:WLT458791 WVP458787:WVP458791 G524323:G524327 JD524323:JD524327 SZ524323:SZ524327 ACV524323:ACV524327 AMR524323:AMR524327 AWN524323:AWN524327 BGJ524323:BGJ524327 BQF524323:BQF524327 CAB524323:CAB524327 CJX524323:CJX524327 CTT524323:CTT524327 DDP524323:DDP524327 DNL524323:DNL524327 DXH524323:DXH524327 EHD524323:EHD524327 EQZ524323:EQZ524327 FAV524323:FAV524327 FKR524323:FKR524327 FUN524323:FUN524327 GEJ524323:GEJ524327 GOF524323:GOF524327 GYB524323:GYB524327 HHX524323:HHX524327 HRT524323:HRT524327 IBP524323:IBP524327 ILL524323:ILL524327 IVH524323:IVH524327 JFD524323:JFD524327 JOZ524323:JOZ524327 JYV524323:JYV524327 KIR524323:KIR524327 KSN524323:KSN524327 LCJ524323:LCJ524327 LMF524323:LMF524327 LWB524323:LWB524327 MFX524323:MFX524327 MPT524323:MPT524327 MZP524323:MZP524327 NJL524323:NJL524327 NTH524323:NTH524327 ODD524323:ODD524327 OMZ524323:OMZ524327 OWV524323:OWV524327 PGR524323:PGR524327 PQN524323:PQN524327 QAJ524323:QAJ524327 QKF524323:QKF524327 QUB524323:QUB524327 RDX524323:RDX524327 RNT524323:RNT524327 RXP524323:RXP524327 SHL524323:SHL524327 SRH524323:SRH524327 TBD524323:TBD524327 TKZ524323:TKZ524327 TUV524323:TUV524327 UER524323:UER524327 UON524323:UON524327 UYJ524323:UYJ524327 VIF524323:VIF524327 VSB524323:VSB524327 WBX524323:WBX524327 WLT524323:WLT524327 WVP524323:WVP524327 G589859:G589863 JD589859:JD589863 SZ589859:SZ589863 ACV589859:ACV589863 AMR589859:AMR589863 AWN589859:AWN589863 BGJ589859:BGJ589863 BQF589859:BQF589863 CAB589859:CAB589863 CJX589859:CJX589863 CTT589859:CTT589863 DDP589859:DDP589863 DNL589859:DNL589863 DXH589859:DXH589863 EHD589859:EHD589863 EQZ589859:EQZ589863 FAV589859:FAV589863 FKR589859:FKR589863 FUN589859:FUN589863 GEJ589859:GEJ589863 GOF589859:GOF589863 GYB589859:GYB589863 HHX589859:HHX589863 HRT589859:HRT589863 IBP589859:IBP589863 ILL589859:ILL589863 IVH589859:IVH589863 JFD589859:JFD589863 JOZ589859:JOZ589863 JYV589859:JYV589863 KIR589859:KIR589863 KSN589859:KSN589863 LCJ589859:LCJ589863 LMF589859:LMF589863 LWB589859:LWB589863 MFX589859:MFX589863 MPT589859:MPT589863 MZP589859:MZP589863 NJL589859:NJL589863 NTH589859:NTH589863 ODD589859:ODD589863 OMZ589859:OMZ589863 OWV589859:OWV589863 PGR589859:PGR589863 PQN589859:PQN589863 QAJ589859:QAJ589863 QKF589859:QKF589863 QUB589859:QUB589863 RDX589859:RDX589863 RNT589859:RNT589863 RXP589859:RXP589863 SHL589859:SHL589863 SRH589859:SRH589863 TBD589859:TBD589863 TKZ589859:TKZ589863 TUV589859:TUV589863 UER589859:UER589863 UON589859:UON589863 UYJ589859:UYJ589863 VIF589859:VIF589863 VSB589859:VSB589863 WBX589859:WBX589863 WLT589859:WLT589863 WVP589859:WVP589863 G655395:G655399 JD655395:JD655399 SZ655395:SZ655399 ACV655395:ACV655399 AMR655395:AMR655399 AWN655395:AWN655399 BGJ655395:BGJ655399 BQF655395:BQF655399 CAB655395:CAB655399 CJX655395:CJX655399 CTT655395:CTT655399 DDP655395:DDP655399 DNL655395:DNL655399 DXH655395:DXH655399 EHD655395:EHD655399 EQZ655395:EQZ655399 FAV655395:FAV655399 FKR655395:FKR655399 FUN655395:FUN655399 GEJ655395:GEJ655399 GOF655395:GOF655399 GYB655395:GYB655399 HHX655395:HHX655399 HRT655395:HRT655399 IBP655395:IBP655399 ILL655395:ILL655399 IVH655395:IVH655399 JFD655395:JFD655399 JOZ655395:JOZ655399 JYV655395:JYV655399 KIR655395:KIR655399 KSN655395:KSN655399 LCJ655395:LCJ655399 LMF655395:LMF655399 LWB655395:LWB655399 MFX655395:MFX655399 MPT655395:MPT655399 MZP655395:MZP655399 NJL655395:NJL655399 NTH655395:NTH655399 ODD655395:ODD655399 OMZ655395:OMZ655399 OWV655395:OWV655399 PGR655395:PGR655399 PQN655395:PQN655399 QAJ655395:QAJ655399 QKF655395:QKF655399 QUB655395:QUB655399 RDX655395:RDX655399 RNT655395:RNT655399 RXP655395:RXP655399 SHL655395:SHL655399 SRH655395:SRH655399 TBD655395:TBD655399 TKZ655395:TKZ655399 TUV655395:TUV655399 UER655395:UER655399 UON655395:UON655399 UYJ655395:UYJ655399 VIF655395:VIF655399 VSB655395:VSB655399 WBX655395:WBX655399 WLT655395:WLT655399 WVP655395:WVP655399 G720931:G720935 JD720931:JD720935 SZ720931:SZ720935 ACV720931:ACV720935 AMR720931:AMR720935 AWN720931:AWN720935 BGJ720931:BGJ720935 BQF720931:BQF720935 CAB720931:CAB720935 CJX720931:CJX720935 CTT720931:CTT720935 DDP720931:DDP720935 DNL720931:DNL720935 DXH720931:DXH720935 EHD720931:EHD720935 EQZ720931:EQZ720935 FAV720931:FAV720935 FKR720931:FKR720935 FUN720931:FUN720935 GEJ720931:GEJ720935 GOF720931:GOF720935 GYB720931:GYB720935 HHX720931:HHX720935 HRT720931:HRT720935 IBP720931:IBP720935 ILL720931:ILL720935 IVH720931:IVH720935 JFD720931:JFD720935 JOZ720931:JOZ720935 JYV720931:JYV720935 KIR720931:KIR720935 KSN720931:KSN720935 LCJ720931:LCJ720935 LMF720931:LMF720935 LWB720931:LWB720935 MFX720931:MFX720935 MPT720931:MPT720935 MZP720931:MZP720935 NJL720931:NJL720935 NTH720931:NTH720935 ODD720931:ODD720935 OMZ720931:OMZ720935 OWV720931:OWV720935 PGR720931:PGR720935 PQN720931:PQN720935 QAJ720931:QAJ720935 QKF720931:QKF720935 QUB720931:QUB720935 RDX720931:RDX720935 RNT720931:RNT720935 RXP720931:RXP720935 SHL720931:SHL720935 SRH720931:SRH720935 TBD720931:TBD720935 TKZ720931:TKZ720935 TUV720931:TUV720935 UER720931:UER720935 UON720931:UON720935 UYJ720931:UYJ720935 VIF720931:VIF720935 VSB720931:VSB720935 WBX720931:WBX720935 WLT720931:WLT720935 WVP720931:WVP720935 G786467:G786471 JD786467:JD786471 SZ786467:SZ786471 ACV786467:ACV786471 AMR786467:AMR786471 AWN786467:AWN786471 BGJ786467:BGJ786471 BQF786467:BQF786471 CAB786467:CAB786471 CJX786467:CJX786471 CTT786467:CTT786471 DDP786467:DDP786471 DNL786467:DNL786471 DXH786467:DXH786471 EHD786467:EHD786471 EQZ786467:EQZ786471 FAV786467:FAV786471 FKR786467:FKR786471 FUN786467:FUN786471 GEJ786467:GEJ786471 GOF786467:GOF786471 GYB786467:GYB786471 HHX786467:HHX786471 HRT786467:HRT786471 IBP786467:IBP786471 ILL786467:ILL786471 IVH786467:IVH786471 JFD786467:JFD786471 JOZ786467:JOZ786471 JYV786467:JYV786471 KIR786467:KIR786471 KSN786467:KSN786471 LCJ786467:LCJ786471 LMF786467:LMF786471 LWB786467:LWB786471 MFX786467:MFX786471 MPT786467:MPT786471 MZP786467:MZP786471 NJL786467:NJL786471 NTH786467:NTH786471 ODD786467:ODD786471 OMZ786467:OMZ786471 OWV786467:OWV786471 PGR786467:PGR786471 PQN786467:PQN786471 QAJ786467:QAJ786471 QKF786467:QKF786471 QUB786467:QUB786471 RDX786467:RDX786471 RNT786467:RNT786471 RXP786467:RXP786471 SHL786467:SHL786471 SRH786467:SRH786471 TBD786467:TBD786471 TKZ786467:TKZ786471 TUV786467:TUV786471 UER786467:UER786471 UON786467:UON786471 UYJ786467:UYJ786471 VIF786467:VIF786471 VSB786467:VSB786471 WBX786467:WBX786471 WLT786467:WLT786471 WVP786467:WVP786471 G852003:G852007 JD852003:JD852007 SZ852003:SZ852007 ACV852003:ACV852007 AMR852003:AMR852007 AWN852003:AWN852007 BGJ852003:BGJ852007 BQF852003:BQF852007 CAB852003:CAB852007 CJX852003:CJX852007 CTT852003:CTT852007 DDP852003:DDP852007 DNL852003:DNL852007 DXH852003:DXH852007 EHD852003:EHD852007 EQZ852003:EQZ852007 FAV852003:FAV852007 FKR852003:FKR852007 FUN852003:FUN852007 GEJ852003:GEJ852007 GOF852003:GOF852007 GYB852003:GYB852007 HHX852003:HHX852007 HRT852003:HRT852007 IBP852003:IBP852007 ILL852003:ILL852007 IVH852003:IVH852007 JFD852003:JFD852007 JOZ852003:JOZ852007 JYV852003:JYV852007 KIR852003:KIR852007 KSN852003:KSN852007 LCJ852003:LCJ852007 LMF852003:LMF852007 LWB852003:LWB852007 MFX852003:MFX852007 MPT852003:MPT852007 MZP852003:MZP852007 NJL852003:NJL852007 NTH852003:NTH852007 ODD852003:ODD852007 OMZ852003:OMZ852007 OWV852003:OWV852007 PGR852003:PGR852007 PQN852003:PQN852007 QAJ852003:QAJ852007 QKF852003:QKF852007 QUB852003:QUB852007 RDX852003:RDX852007 RNT852003:RNT852007 RXP852003:RXP852007 SHL852003:SHL852007 SRH852003:SRH852007 TBD852003:TBD852007 TKZ852003:TKZ852007 TUV852003:TUV852007 UER852003:UER852007 UON852003:UON852007 UYJ852003:UYJ852007 VIF852003:VIF852007 VSB852003:VSB852007 WBX852003:WBX852007 WLT852003:WLT852007 WVP852003:WVP852007 G917539:G917543 JD917539:JD917543 SZ917539:SZ917543 ACV917539:ACV917543 AMR917539:AMR917543 AWN917539:AWN917543 BGJ917539:BGJ917543 BQF917539:BQF917543 CAB917539:CAB917543 CJX917539:CJX917543 CTT917539:CTT917543 DDP917539:DDP917543 DNL917539:DNL917543 DXH917539:DXH917543 EHD917539:EHD917543 EQZ917539:EQZ917543 FAV917539:FAV917543 FKR917539:FKR917543 FUN917539:FUN917543 GEJ917539:GEJ917543 GOF917539:GOF917543 GYB917539:GYB917543 HHX917539:HHX917543 HRT917539:HRT917543 IBP917539:IBP917543 ILL917539:ILL917543 IVH917539:IVH917543 JFD917539:JFD917543 JOZ917539:JOZ917543 JYV917539:JYV917543 KIR917539:KIR917543 KSN917539:KSN917543 LCJ917539:LCJ917543 LMF917539:LMF917543 LWB917539:LWB917543 MFX917539:MFX917543 MPT917539:MPT917543 MZP917539:MZP917543 NJL917539:NJL917543 NTH917539:NTH917543 ODD917539:ODD917543 OMZ917539:OMZ917543 OWV917539:OWV917543 PGR917539:PGR917543 PQN917539:PQN917543 QAJ917539:QAJ917543 QKF917539:QKF917543 QUB917539:QUB917543 RDX917539:RDX917543 RNT917539:RNT917543 RXP917539:RXP917543 SHL917539:SHL917543 SRH917539:SRH917543 TBD917539:TBD917543 TKZ917539:TKZ917543 TUV917539:TUV917543 UER917539:UER917543 UON917539:UON917543 UYJ917539:UYJ917543 VIF917539:VIF917543 VSB917539:VSB917543 WBX917539:WBX917543 WLT917539:WLT917543 WVP917539:WVP917543 G983075:G983079 JD983075:JD983079 SZ983075:SZ983079 ACV983075:ACV983079 AMR983075:AMR983079 AWN983075:AWN983079 BGJ983075:BGJ983079 BQF983075:BQF983079 CAB983075:CAB983079 CJX983075:CJX983079 CTT983075:CTT983079 DDP983075:DDP983079 DNL983075:DNL983079 DXH983075:DXH983079 EHD983075:EHD983079 EQZ983075:EQZ983079 FAV983075:FAV983079 FKR983075:FKR983079 FUN983075:FUN983079 GEJ983075:GEJ983079 GOF983075:GOF983079 GYB983075:GYB983079 HHX983075:HHX983079 HRT983075:HRT983079 IBP983075:IBP983079 ILL983075:ILL983079 IVH983075:IVH983079 JFD983075:JFD983079 JOZ983075:JOZ983079 JYV983075:JYV983079 KIR983075:KIR983079 KSN983075:KSN983079 LCJ983075:LCJ983079 LMF983075:LMF983079 LWB983075:LWB983079 MFX983075:MFX983079 MPT983075:MPT983079 MZP983075:MZP983079 NJL983075:NJL983079 NTH983075:NTH983079 ODD983075:ODD983079 OMZ983075:OMZ983079 OWV983075:OWV983079 PGR983075:PGR983079 PQN983075:PQN983079 QAJ983075:QAJ983079 QKF983075:QKF983079 QUB983075:QUB983079 RDX983075:RDX983079 RNT983075:RNT983079 RXP983075:RXP983079 SHL983075:SHL983079 SRH983075:SRH983079 TBD983075:TBD983079 TKZ983075:TKZ983079 TUV983075:TUV983079 UER983075:UER983079 UON983075:UON983079 UYJ983075:UYJ983079 VIF983075:VIF983079 VSB983075:VSB983079 WBX983075:WBX983079 WLT983075:WLT983079 WVP983075:WVP983079 G65532:G65534 JD65532:JD65534 SZ65532:SZ65534 ACV65532:ACV65534 AMR65532:AMR65534 AWN65532:AWN65534 BGJ65532:BGJ65534 BQF65532:BQF65534 CAB65532:CAB65534 CJX65532:CJX65534 CTT65532:CTT65534 DDP65532:DDP65534 DNL65532:DNL65534 DXH65532:DXH65534 EHD65532:EHD65534 EQZ65532:EQZ65534 FAV65532:FAV65534 FKR65532:FKR65534 FUN65532:FUN65534 GEJ65532:GEJ65534 GOF65532:GOF65534 GYB65532:GYB65534 HHX65532:HHX65534 HRT65532:HRT65534 IBP65532:IBP65534 ILL65532:ILL65534 IVH65532:IVH65534 JFD65532:JFD65534 JOZ65532:JOZ65534 JYV65532:JYV65534 KIR65532:KIR65534 KSN65532:KSN65534 LCJ65532:LCJ65534 LMF65532:LMF65534 LWB65532:LWB65534 MFX65532:MFX65534 MPT65532:MPT65534 MZP65532:MZP65534 NJL65532:NJL65534 NTH65532:NTH65534 ODD65532:ODD65534 OMZ65532:OMZ65534 OWV65532:OWV65534 PGR65532:PGR65534 PQN65532:PQN65534 QAJ65532:QAJ65534 QKF65532:QKF65534 QUB65532:QUB65534 RDX65532:RDX65534 RNT65532:RNT65534 RXP65532:RXP65534 SHL65532:SHL65534 SRH65532:SRH65534 TBD65532:TBD65534 TKZ65532:TKZ65534 TUV65532:TUV65534 UER65532:UER65534 UON65532:UON65534 UYJ65532:UYJ65534 VIF65532:VIF65534 VSB65532:VSB65534 WBX65532:WBX65534 WLT65532:WLT65534 WVP65532:WVP65534 G131068:G131070 JD131068:JD131070 SZ131068:SZ131070 ACV131068:ACV131070 AMR131068:AMR131070 AWN131068:AWN131070 BGJ131068:BGJ131070 BQF131068:BQF131070 CAB131068:CAB131070 CJX131068:CJX131070 CTT131068:CTT131070 DDP131068:DDP131070 DNL131068:DNL131070 DXH131068:DXH131070 EHD131068:EHD131070 EQZ131068:EQZ131070 FAV131068:FAV131070 FKR131068:FKR131070 FUN131068:FUN131070 GEJ131068:GEJ131070 GOF131068:GOF131070 GYB131068:GYB131070 HHX131068:HHX131070 HRT131068:HRT131070 IBP131068:IBP131070 ILL131068:ILL131070 IVH131068:IVH131070 JFD131068:JFD131070 JOZ131068:JOZ131070 JYV131068:JYV131070 KIR131068:KIR131070 KSN131068:KSN131070 LCJ131068:LCJ131070 LMF131068:LMF131070 LWB131068:LWB131070 MFX131068:MFX131070 MPT131068:MPT131070 MZP131068:MZP131070 NJL131068:NJL131070 NTH131068:NTH131070 ODD131068:ODD131070 OMZ131068:OMZ131070 OWV131068:OWV131070 PGR131068:PGR131070 PQN131068:PQN131070 QAJ131068:QAJ131070 QKF131068:QKF131070 QUB131068:QUB131070 RDX131068:RDX131070 RNT131068:RNT131070 RXP131068:RXP131070 SHL131068:SHL131070 SRH131068:SRH131070 TBD131068:TBD131070 TKZ131068:TKZ131070 TUV131068:TUV131070 UER131068:UER131070 UON131068:UON131070 UYJ131068:UYJ131070 VIF131068:VIF131070 VSB131068:VSB131070 WBX131068:WBX131070 WLT131068:WLT131070 WVP131068:WVP131070 G196604:G196606 JD196604:JD196606 SZ196604:SZ196606 ACV196604:ACV196606 AMR196604:AMR196606 AWN196604:AWN196606 BGJ196604:BGJ196606 BQF196604:BQF196606 CAB196604:CAB196606 CJX196604:CJX196606 CTT196604:CTT196606 DDP196604:DDP196606 DNL196604:DNL196606 DXH196604:DXH196606 EHD196604:EHD196606 EQZ196604:EQZ196606 FAV196604:FAV196606 FKR196604:FKR196606 FUN196604:FUN196606 GEJ196604:GEJ196606 GOF196604:GOF196606 GYB196604:GYB196606 HHX196604:HHX196606 HRT196604:HRT196606 IBP196604:IBP196606 ILL196604:ILL196606 IVH196604:IVH196606 JFD196604:JFD196606 JOZ196604:JOZ196606 JYV196604:JYV196606 KIR196604:KIR196606 KSN196604:KSN196606 LCJ196604:LCJ196606 LMF196604:LMF196606 LWB196604:LWB196606 MFX196604:MFX196606 MPT196604:MPT196606 MZP196604:MZP196606 NJL196604:NJL196606 NTH196604:NTH196606 ODD196604:ODD196606 OMZ196604:OMZ196606 OWV196604:OWV196606 PGR196604:PGR196606 PQN196604:PQN196606 QAJ196604:QAJ196606 QKF196604:QKF196606 QUB196604:QUB196606 RDX196604:RDX196606 RNT196604:RNT196606 RXP196604:RXP196606 SHL196604:SHL196606 SRH196604:SRH196606 TBD196604:TBD196606 TKZ196604:TKZ196606 TUV196604:TUV196606 UER196604:UER196606 UON196604:UON196606 UYJ196604:UYJ196606 VIF196604:VIF196606 VSB196604:VSB196606 WBX196604:WBX196606 WLT196604:WLT196606 WVP196604:WVP196606 G262140:G262142 JD262140:JD262142 SZ262140:SZ262142 ACV262140:ACV262142 AMR262140:AMR262142 AWN262140:AWN262142 BGJ262140:BGJ262142 BQF262140:BQF262142 CAB262140:CAB262142 CJX262140:CJX262142 CTT262140:CTT262142 DDP262140:DDP262142 DNL262140:DNL262142 DXH262140:DXH262142 EHD262140:EHD262142 EQZ262140:EQZ262142 FAV262140:FAV262142 FKR262140:FKR262142 FUN262140:FUN262142 GEJ262140:GEJ262142 GOF262140:GOF262142 GYB262140:GYB262142 HHX262140:HHX262142 HRT262140:HRT262142 IBP262140:IBP262142 ILL262140:ILL262142 IVH262140:IVH262142 JFD262140:JFD262142 JOZ262140:JOZ262142 JYV262140:JYV262142 KIR262140:KIR262142 KSN262140:KSN262142 LCJ262140:LCJ262142 LMF262140:LMF262142 LWB262140:LWB262142 MFX262140:MFX262142 MPT262140:MPT262142 MZP262140:MZP262142 NJL262140:NJL262142 NTH262140:NTH262142 ODD262140:ODD262142 OMZ262140:OMZ262142 OWV262140:OWV262142 PGR262140:PGR262142 PQN262140:PQN262142 QAJ262140:QAJ262142 QKF262140:QKF262142 QUB262140:QUB262142 RDX262140:RDX262142 RNT262140:RNT262142 RXP262140:RXP262142 SHL262140:SHL262142 SRH262140:SRH262142 TBD262140:TBD262142 TKZ262140:TKZ262142 TUV262140:TUV262142 UER262140:UER262142 UON262140:UON262142 UYJ262140:UYJ262142 VIF262140:VIF262142 VSB262140:VSB262142 WBX262140:WBX262142 WLT262140:WLT262142 WVP262140:WVP262142 G327676:G327678 JD327676:JD327678 SZ327676:SZ327678 ACV327676:ACV327678 AMR327676:AMR327678 AWN327676:AWN327678 BGJ327676:BGJ327678 BQF327676:BQF327678 CAB327676:CAB327678 CJX327676:CJX327678 CTT327676:CTT327678 DDP327676:DDP327678 DNL327676:DNL327678 DXH327676:DXH327678 EHD327676:EHD327678 EQZ327676:EQZ327678 FAV327676:FAV327678 FKR327676:FKR327678 FUN327676:FUN327678 GEJ327676:GEJ327678 GOF327676:GOF327678 GYB327676:GYB327678 HHX327676:HHX327678 HRT327676:HRT327678 IBP327676:IBP327678 ILL327676:ILL327678 IVH327676:IVH327678 JFD327676:JFD327678 JOZ327676:JOZ327678 JYV327676:JYV327678 KIR327676:KIR327678 KSN327676:KSN327678 LCJ327676:LCJ327678 LMF327676:LMF327678 LWB327676:LWB327678 MFX327676:MFX327678 MPT327676:MPT327678 MZP327676:MZP327678 NJL327676:NJL327678 NTH327676:NTH327678 ODD327676:ODD327678 OMZ327676:OMZ327678 OWV327676:OWV327678 PGR327676:PGR327678 PQN327676:PQN327678 QAJ327676:QAJ327678 QKF327676:QKF327678 QUB327676:QUB327678 RDX327676:RDX327678 RNT327676:RNT327678 RXP327676:RXP327678 SHL327676:SHL327678 SRH327676:SRH327678 TBD327676:TBD327678 TKZ327676:TKZ327678 TUV327676:TUV327678 UER327676:UER327678 UON327676:UON327678 UYJ327676:UYJ327678 VIF327676:VIF327678 VSB327676:VSB327678 WBX327676:WBX327678 WLT327676:WLT327678 WVP327676:WVP327678 G393212:G393214 JD393212:JD393214 SZ393212:SZ393214 ACV393212:ACV393214 AMR393212:AMR393214 AWN393212:AWN393214 BGJ393212:BGJ393214 BQF393212:BQF393214 CAB393212:CAB393214 CJX393212:CJX393214 CTT393212:CTT393214 DDP393212:DDP393214 DNL393212:DNL393214 DXH393212:DXH393214 EHD393212:EHD393214 EQZ393212:EQZ393214 FAV393212:FAV393214 FKR393212:FKR393214 FUN393212:FUN393214 GEJ393212:GEJ393214 GOF393212:GOF393214 GYB393212:GYB393214 HHX393212:HHX393214 HRT393212:HRT393214 IBP393212:IBP393214 ILL393212:ILL393214 IVH393212:IVH393214 JFD393212:JFD393214 JOZ393212:JOZ393214 JYV393212:JYV393214 KIR393212:KIR393214 KSN393212:KSN393214 LCJ393212:LCJ393214 LMF393212:LMF393214 LWB393212:LWB393214 MFX393212:MFX393214 MPT393212:MPT393214 MZP393212:MZP393214 NJL393212:NJL393214 NTH393212:NTH393214 ODD393212:ODD393214 OMZ393212:OMZ393214 OWV393212:OWV393214 PGR393212:PGR393214 PQN393212:PQN393214 QAJ393212:QAJ393214 QKF393212:QKF393214 QUB393212:QUB393214 RDX393212:RDX393214 RNT393212:RNT393214 RXP393212:RXP393214 SHL393212:SHL393214 SRH393212:SRH393214 TBD393212:TBD393214 TKZ393212:TKZ393214 TUV393212:TUV393214 UER393212:UER393214 UON393212:UON393214 UYJ393212:UYJ393214 VIF393212:VIF393214 VSB393212:VSB393214 WBX393212:WBX393214 WLT393212:WLT393214 WVP393212:WVP393214 G458748:G458750 JD458748:JD458750 SZ458748:SZ458750 ACV458748:ACV458750 AMR458748:AMR458750 AWN458748:AWN458750 BGJ458748:BGJ458750 BQF458748:BQF458750 CAB458748:CAB458750 CJX458748:CJX458750 CTT458748:CTT458750 DDP458748:DDP458750 DNL458748:DNL458750 DXH458748:DXH458750 EHD458748:EHD458750 EQZ458748:EQZ458750 FAV458748:FAV458750 FKR458748:FKR458750 FUN458748:FUN458750 GEJ458748:GEJ458750 GOF458748:GOF458750 GYB458748:GYB458750 HHX458748:HHX458750 HRT458748:HRT458750 IBP458748:IBP458750 ILL458748:ILL458750 IVH458748:IVH458750 JFD458748:JFD458750 JOZ458748:JOZ458750 JYV458748:JYV458750 KIR458748:KIR458750 KSN458748:KSN458750 LCJ458748:LCJ458750 LMF458748:LMF458750 LWB458748:LWB458750 MFX458748:MFX458750 MPT458748:MPT458750 MZP458748:MZP458750 NJL458748:NJL458750 NTH458748:NTH458750 ODD458748:ODD458750 OMZ458748:OMZ458750 OWV458748:OWV458750 PGR458748:PGR458750 PQN458748:PQN458750 QAJ458748:QAJ458750 QKF458748:QKF458750 QUB458748:QUB458750 RDX458748:RDX458750 RNT458748:RNT458750 RXP458748:RXP458750 SHL458748:SHL458750 SRH458748:SRH458750 TBD458748:TBD458750 TKZ458748:TKZ458750 TUV458748:TUV458750 UER458748:UER458750 UON458748:UON458750 UYJ458748:UYJ458750 VIF458748:VIF458750 VSB458748:VSB458750 WBX458748:WBX458750 WLT458748:WLT458750 WVP458748:WVP458750 G524284:G524286 JD524284:JD524286 SZ524284:SZ524286 ACV524284:ACV524286 AMR524284:AMR524286 AWN524284:AWN524286 BGJ524284:BGJ524286 BQF524284:BQF524286 CAB524284:CAB524286 CJX524284:CJX524286 CTT524284:CTT524286 DDP524284:DDP524286 DNL524284:DNL524286 DXH524284:DXH524286 EHD524284:EHD524286 EQZ524284:EQZ524286 FAV524284:FAV524286 FKR524284:FKR524286 FUN524284:FUN524286 GEJ524284:GEJ524286 GOF524284:GOF524286 GYB524284:GYB524286 HHX524284:HHX524286 HRT524284:HRT524286 IBP524284:IBP524286 ILL524284:ILL524286 IVH524284:IVH524286 JFD524284:JFD524286 JOZ524284:JOZ524286 JYV524284:JYV524286 KIR524284:KIR524286 KSN524284:KSN524286 LCJ524284:LCJ524286 LMF524284:LMF524286 LWB524284:LWB524286 MFX524284:MFX524286 MPT524284:MPT524286 MZP524284:MZP524286 NJL524284:NJL524286 NTH524284:NTH524286 ODD524284:ODD524286 OMZ524284:OMZ524286 OWV524284:OWV524286 PGR524284:PGR524286 PQN524284:PQN524286 QAJ524284:QAJ524286 QKF524284:QKF524286 QUB524284:QUB524286 RDX524284:RDX524286 RNT524284:RNT524286 RXP524284:RXP524286 SHL524284:SHL524286 SRH524284:SRH524286 TBD524284:TBD524286 TKZ524284:TKZ524286 TUV524284:TUV524286 UER524284:UER524286 UON524284:UON524286 UYJ524284:UYJ524286 VIF524284:VIF524286 VSB524284:VSB524286 WBX524284:WBX524286 WLT524284:WLT524286 WVP524284:WVP524286 G589820:G589822 JD589820:JD589822 SZ589820:SZ589822 ACV589820:ACV589822 AMR589820:AMR589822 AWN589820:AWN589822 BGJ589820:BGJ589822 BQF589820:BQF589822 CAB589820:CAB589822 CJX589820:CJX589822 CTT589820:CTT589822 DDP589820:DDP589822 DNL589820:DNL589822 DXH589820:DXH589822 EHD589820:EHD589822 EQZ589820:EQZ589822 FAV589820:FAV589822 FKR589820:FKR589822 FUN589820:FUN589822 GEJ589820:GEJ589822 GOF589820:GOF589822 GYB589820:GYB589822 HHX589820:HHX589822 HRT589820:HRT589822 IBP589820:IBP589822 ILL589820:ILL589822 IVH589820:IVH589822 JFD589820:JFD589822 JOZ589820:JOZ589822 JYV589820:JYV589822 KIR589820:KIR589822 KSN589820:KSN589822 LCJ589820:LCJ589822 LMF589820:LMF589822 LWB589820:LWB589822 MFX589820:MFX589822 MPT589820:MPT589822 MZP589820:MZP589822 NJL589820:NJL589822 NTH589820:NTH589822 ODD589820:ODD589822 OMZ589820:OMZ589822 OWV589820:OWV589822 PGR589820:PGR589822 PQN589820:PQN589822 QAJ589820:QAJ589822 QKF589820:QKF589822 QUB589820:QUB589822 RDX589820:RDX589822 RNT589820:RNT589822 RXP589820:RXP589822 SHL589820:SHL589822 SRH589820:SRH589822 TBD589820:TBD589822 TKZ589820:TKZ589822 TUV589820:TUV589822 UER589820:UER589822 UON589820:UON589822 UYJ589820:UYJ589822 VIF589820:VIF589822 VSB589820:VSB589822 WBX589820:WBX589822 WLT589820:WLT589822 WVP589820:WVP589822 G655356:G655358 JD655356:JD655358 SZ655356:SZ655358 ACV655356:ACV655358 AMR655356:AMR655358 AWN655356:AWN655358 BGJ655356:BGJ655358 BQF655356:BQF655358 CAB655356:CAB655358 CJX655356:CJX655358 CTT655356:CTT655358 DDP655356:DDP655358 DNL655356:DNL655358 DXH655356:DXH655358 EHD655356:EHD655358 EQZ655356:EQZ655358 FAV655356:FAV655358 FKR655356:FKR655358 FUN655356:FUN655358 GEJ655356:GEJ655358 GOF655356:GOF655358 GYB655356:GYB655358 HHX655356:HHX655358 HRT655356:HRT655358 IBP655356:IBP655358 ILL655356:ILL655358 IVH655356:IVH655358 JFD655356:JFD655358 JOZ655356:JOZ655358 JYV655356:JYV655358 KIR655356:KIR655358 KSN655356:KSN655358 LCJ655356:LCJ655358 LMF655356:LMF655358 LWB655356:LWB655358 MFX655356:MFX655358 MPT655356:MPT655358 MZP655356:MZP655358 NJL655356:NJL655358 NTH655356:NTH655358 ODD655356:ODD655358 OMZ655356:OMZ655358 OWV655356:OWV655358 PGR655356:PGR655358 PQN655356:PQN655358 QAJ655356:QAJ655358 QKF655356:QKF655358 QUB655356:QUB655358 RDX655356:RDX655358 RNT655356:RNT655358 RXP655356:RXP655358 SHL655356:SHL655358 SRH655356:SRH655358 TBD655356:TBD655358 TKZ655356:TKZ655358 TUV655356:TUV655358 UER655356:UER655358 UON655356:UON655358 UYJ655356:UYJ655358 VIF655356:VIF655358 VSB655356:VSB655358 WBX655356:WBX655358 WLT655356:WLT655358 WVP655356:WVP655358 G720892:G720894 JD720892:JD720894 SZ720892:SZ720894 ACV720892:ACV720894 AMR720892:AMR720894 AWN720892:AWN720894 BGJ720892:BGJ720894 BQF720892:BQF720894 CAB720892:CAB720894 CJX720892:CJX720894 CTT720892:CTT720894 DDP720892:DDP720894 DNL720892:DNL720894 DXH720892:DXH720894 EHD720892:EHD720894 EQZ720892:EQZ720894 FAV720892:FAV720894 FKR720892:FKR720894 FUN720892:FUN720894 GEJ720892:GEJ720894 GOF720892:GOF720894 GYB720892:GYB720894 HHX720892:HHX720894 HRT720892:HRT720894 IBP720892:IBP720894 ILL720892:ILL720894 IVH720892:IVH720894 JFD720892:JFD720894 JOZ720892:JOZ720894 JYV720892:JYV720894 KIR720892:KIR720894 KSN720892:KSN720894 LCJ720892:LCJ720894 LMF720892:LMF720894 LWB720892:LWB720894 MFX720892:MFX720894 MPT720892:MPT720894 MZP720892:MZP720894 NJL720892:NJL720894 NTH720892:NTH720894 ODD720892:ODD720894 OMZ720892:OMZ720894 OWV720892:OWV720894 PGR720892:PGR720894 PQN720892:PQN720894 QAJ720892:QAJ720894 QKF720892:QKF720894 QUB720892:QUB720894 RDX720892:RDX720894 RNT720892:RNT720894 RXP720892:RXP720894 SHL720892:SHL720894 SRH720892:SRH720894 TBD720892:TBD720894 TKZ720892:TKZ720894 TUV720892:TUV720894 UER720892:UER720894 UON720892:UON720894 UYJ720892:UYJ720894 VIF720892:VIF720894 VSB720892:VSB720894 WBX720892:WBX720894 WLT720892:WLT720894 WVP720892:WVP720894 G786428:G786430 JD786428:JD786430 SZ786428:SZ786430 ACV786428:ACV786430 AMR786428:AMR786430 AWN786428:AWN786430 BGJ786428:BGJ786430 BQF786428:BQF786430 CAB786428:CAB786430 CJX786428:CJX786430 CTT786428:CTT786430 DDP786428:DDP786430 DNL786428:DNL786430 DXH786428:DXH786430 EHD786428:EHD786430 EQZ786428:EQZ786430 FAV786428:FAV786430 FKR786428:FKR786430 FUN786428:FUN786430 GEJ786428:GEJ786430 GOF786428:GOF786430 GYB786428:GYB786430 HHX786428:HHX786430 HRT786428:HRT786430 IBP786428:IBP786430 ILL786428:ILL786430 IVH786428:IVH786430 JFD786428:JFD786430 JOZ786428:JOZ786430 JYV786428:JYV786430 KIR786428:KIR786430 KSN786428:KSN786430 LCJ786428:LCJ786430 LMF786428:LMF786430 LWB786428:LWB786430 MFX786428:MFX786430 MPT786428:MPT786430 MZP786428:MZP786430 NJL786428:NJL786430 NTH786428:NTH786430 ODD786428:ODD786430 OMZ786428:OMZ786430 OWV786428:OWV786430 PGR786428:PGR786430 PQN786428:PQN786430 QAJ786428:QAJ786430 QKF786428:QKF786430 QUB786428:QUB786430 RDX786428:RDX786430 RNT786428:RNT786430 RXP786428:RXP786430 SHL786428:SHL786430 SRH786428:SRH786430 TBD786428:TBD786430 TKZ786428:TKZ786430 TUV786428:TUV786430 UER786428:UER786430 UON786428:UON786430 UYJ786428:UYJ786430 VIF786428:VIF786430 VSB786428:VSB786430 WBX786428:WBX786430 WLT786428:WLT786430 WVP786428:WVP786430 G851964:G851966 JD851964:JD851966 SZ851964:SZ851966 ACV851964:ACV851966 AMR851964:AMR851966 AWN851964:AWN851966 BGJ851964:BGJ851966 BQF851964:BQF851966 CAB851964:CAB851966 CJX851964:CJX851966 CTT851964:CTT851966 DDP851964:DDP851966 DNL851964:DNL851966 DXH851964:DXH851966 EHD851964:EHD851966 EQZ851964:EQZ851966 FAV851964:FAV851966 FKR851964:FKR851966 FUN851964:FUN851966 GEJ851964:GEJ851966 GOF851964:GOF851966 GYB851964:GYB851966 HHX851964:HHX851966 HRT851964:HRT851966 IBP851964:IBP851966 ILL851964:ILL851966 IVH851964:IVH851966 JFD851964:JFD851966 JOZ851964:JOZ851966 JYV851964:JYV851966 KIR851964:KIR851966 KSN851964:KSN851966 LCJ851964:LCJ851966 LMF851964:LMF851966 LWB851964:LWB851966 MFX851964:MFX851966 MPT851964:MPT851966 MZP851964:MZP851966 NJL851964:NJL851966 NTH851964:NTH851966 ODD851964:ODD851966 OMZ851964:OMZ851966 OWV851964:OWV851966 PGR851964:PGR851966 PQN851964:PQN851966 QAJ851964:QAJ851966 QKF851964:QKF851966 QUB851964:QUB851966 RDX851964:RDX851966 RNT851964:RNT851966 RXP851964:RXP851966 SHL851964:SHL851966 SRH851964:SRH851966 TBD851964:TBD851966 TKZ851964:TKZ851966 TUV851964:TUV851966 UER851964:UER851966 UON851964:UON851966 UYJ851964:UYJ851966 VIF851964:VIF851966 VSB851964:VSB851966 WBX851964:WBX851966 WLT851964:WLT851966 WVP851964:WVP851966 G917500:G917502 JD917500:JD917502 SZ917500:SZ917502 ACV917500:ACV917502 AMR917500:AMR917502 AWN917500:AWN917502 BGJ917500:BGJ917502 BQF917500:BQF917502 CAB917500:CAB917502 CJX917500:CJX917502 CTT917500:CTT917502 DDP917500:DDP917502 DNL917500:DNL917502 DXH917500:DXH917502 EHD917500:EHD917502 EQZ917500:EQZ917502 FAV917500:FAV917502 FKR917500:FKR917502 FUN917500:FUN917502 GEJ917500:GEJ917502 GOF917500:GOF917502 GYB917500:GYB917502 HHX917500:HHX917502 HRT917500:HRT917502 IBP917500:IBP917502 ILL917500:ILL917502 IVH917500:IVH917502 JFD917500:JFD917502 JOZ917500:JOZ917502 JYV917500:JYV917502 KIR917500:KIR917502 KSN917500:KSN917502 LCJ917500:LCJ917502 LMF917500:LMF917502 LWB917500:LWB917502 MFX917500:MFX917502 MPT917500:MPT917502 MZP917500:MZP917502 NJL917500:NJL917502 NTH917500:NTH917502 ODD917500:ODD917502 OMZ917500:OMZ917502 OWV917500:OWV917502 PGR917500:PGR917502 PQN917500:PQN917502 QAJ917500:QAJ917502 QKF917500:QKF917502 QUB917500:QUB917502 RDX917500:RDX917502 RNT917500:RNT917502 RXP917500:RXP917502 SHL917500:SHL917502 SRH917500:SRH917502 TBD917500:TBD917502 TKZ917500:TKZ917502 TUV917500:TUV917502 UER917500:UER917502 UON917500:UON917502 UYJ917500:UYJ917502 VIF917500:VIF917502 VSB917500:VSB917502 WBX917500:WBX917502 WLT917500:WLT917502 WVP917500:WVP917502 G983036:G983038 JD983036:JD983038 SZ983036:SZ983038 ACV983036:ACV983038 AMR983036:AMR983038 AWN983036:AWN983038 BGJ983036:BGJ983038 BQF983036:BQF983038 CAB983036:CAB983038 CJX983036:CJX983038 CTT983036:CTT983038 DDP983036:DDP983038 DNL983036:DNL983038 DXH983036:DXH983038 EHD983036:EHD983038 EQZ983036:EQZ983038 FAV983036:FAV983038 FKR983036:FKR983038 FUN983036:FUN983038 GEJ983036:GEJ983038 GOF983036:GOF983038 GYB983036:GYB983038 HHX983036:HHX983038 HRT983036:HRT983038 IBP983036:IBP983038 ILL983036:ILL983038 IVH983036:IVH983038 JFD983036:JFD983038 JOZ983036:JOZ983038 JYV983036:JYV983038 KIR983036:KIR983038 KSN983036:KSN983038 LCJ983036:LCJ983038 LMF983036:LMF983038 LWB983036:LWB983038 MFX983036:MFX983038 MPT983036:MPT983038 MZP983036:MZP983038 NJL983036:NJL983038 NTH983036:NTH983038 ODD983036:ODD983038 OMZ983036:OMZ983038 OWV983036:OWV983038 PGR983036:PGR983038 PQN983036:PQN983038 QAJ983036:QAJ983038 QKF983036:QKF983038 QUB983036:QUB983038 RDX983036:RDX983038 RNT983036:RNT983038 RXP983036:RXP983038 SHL983036:SHL983038 SRH983036:SRH983038 TBD983036:TBD983038 TKZ983036:TKZ983038 TUV983036:TUV983038 UER983036:UER983038 UON983036:UON983038 UYJ983036:UYJ983038 VIF983036:VIF983038 VSB983036:VSB983038 WBX983036:WBX983038 WLT983036:WLT983038 WVP983036:WVP983038 WVN66:WVN67 WLR66:WLR67 WBV66:WBV67 VRZ66:VRZ67 VID66:VID67 UYH66:UYH67 UOL66:UOL67 UEP66:UEP67 TUT66:TUT67 TKX66:TKX67 TBB66:TBB67 SRF66:SRF67 SHJ66:SHJ67 RXN66:RXN67 RNR66:RNR67 RDV66:RDV67 QTZ66:QTZ67 QKD66:QKD67 QAH66:QAH67 PQL66:PQL67 PGP66:PGP67 OWT66:OWT67 OMX66:OMX67 ODB66:ODB67 NTF66:NTF67 NJJ66:NJJ67 MZN66:MZN67 MPR66:MPR67 MFV66:MFV67 LVZ66:LVZ67 LMD66:LMD67 LCH66:LCH67 KSL66:KSL67 KIP66:KIP67 JYT66:JYT67 JOX66:JOX67 JFB66:JFB67 IVF66:IVF67 ILJ66:ILJ67 IBN66:IBN67 HRR66:HRR67 HHV66:HHV67 GXZ66:GXZ67 GOD66:GOD67 GEH66:GEH67 FUL66:FUL67 FKP66:FKP67 FAT66:FAT67 EQX66:EQX67 EHB66:EHB67 DXF66:DXF67 DNJ66:DNJ67 DDN66:DDN67 CTR66:CTR67 CJV66:CJV67 BZZ66:BZZ67 BQD66:BQD67 BGH66:BGH67 AWL66:AWL67 AMP66:AMP67 ACT66:ACT67 SX66:SX67 JB66:JB67 SK113:SK120 WVN48 F47 SX101:SX112 IX47 JB48 ST47 SX48 ACP47 ACT48 AML47 AMP48 AWH47 AWL48 BGD47 BGH48 BPZ47 BQD48 BZV47 BZZ48 CJR47 CJV48 CTN47 CTR48 DDJ47 DDN48 DNF47 DNJ48 DXB47 DXF48 EGX47 EHB48 EQT47 EQX48 FAP47 FAT48 FKL47 FKP48 FUH47 FUL48 GED47 GEH48 GNZ47 GOD48 GXV47 GXZ48 HHR47 HHV48 HRN47 HRR48 IBJ47 IBN48 ILF47 ILJ48 IVB47 IVF48 JEX47 JFB48 JOT47 JOX48 JYP47 JYT48 KIL47 KIP48 KSH47 KSL48 LCD47 LCH48 LLZ47 LMD48 LVV47 LVZ48 MFR47 MFV48 MPN47 MPR48 MZJ47 MZN48 NJF47 NJJ48 NTB47 NTF48 OCX47 ODB48 OMT47 OMX48 OWP47 OWT48 PGL47 PGP48 PQH47 PQL48 QAD47 QAH48 QJZ47 QKD48 QTV47 QTZ48 RDR47 RDV48 RNN47 RNR48 RXJ47 RXN48 SHF47 SHJ48 SRB47 SRF48 TAX47 TBB48 TKT47 TKX48 TUP47 TUT48 UEL47 UEP48 UOH47 UOL48 UYD47 UYH48 VHZ47 VID48 VRV47 VRZ48 WBR47 WBV48 WLN47 WLR48 WVJ47 WLE113:WLE120 WBI113:WBI120 VRM113:VRM120 VHQ113:VHQ120 UXU113:UXU120 UNY113:UNY120 UEC113:UEC120 TUG113:TUG120 TKK113:TKK120 TAO113:TAO120 SQS113:SQS120 SGW113:SGW120 RXA113:RXA120 RNE113:RNE120 RDI113:RDI120 QTM113:QTM120 QJQ113:QJQ120 PZU113:PZU120 PPY113:PPY120 PGC113:PGC120 OWG113:OWG120 OMK113:OMK120 OCO113:OCO120 NSS113:NSS120 NIW113:NIW120 MZA113:MZA120 MPE113:MPE120 MFI113:MFI120 LVM113:LVM120 LLQ113:LLQ120 LBU113:LBU120 KRY113:KRY120 KIC113:KIC120 JYG113:JYG120 JOK113:JOK120 JEO113:JEO120 IUS113:IUS120 IKW113:IKW120 IBA113:IBA120 HRE113:HRE120 HHI113:HHI120 GXM113:GXM120 GNQ113:GNQ120 GDU113:GDU120 FTY113:FTY120 FKC113:FKC120 FAG113:FAG120 EQK113:EQK120 EGO113:EGO120 DWS113:DWS120 DMW113:DMW120 DDA113:DDA120 CTE113:CTE120 CJI113:CJI120 BZM113:BZM120 BPQ113:BPQ120 BFU113:BFU120 AVY113:AVY120 AMC113:AMC120 ACG113:ACG120 JC30:JC46 WVO30:WVO46 WLS30:WLS46 WBW30:WBW46 VSA30:VSA46 VIE30:VIE46 UYI30:UYI46 UOM30:UOM46 UEQ30:UEQ46 TUU30:TUU46 TKY30:TKY46 TBC30:TBC46 SRG30:SRG46 SHK30:SHK46 RXO30:RXO46 RNS30:RNS46 RDW30:RDW46 QUA30:QUA46 QKE30:QKE46 QAI30:QAI46 PQM30:PQM46 PGQ30:PGQ46 OWU30:OWU46 OMY30:OMY46 ODC30:ODC46 NTG30:NTG46 NJK30:NJK46 MZO30:MZO46 MPS30:MPS46 MFW30:MFW46 LWA30:LWA46 LME30:LME46 LCI30:LCI46 KSM30:KSM46 KIQ30:KIQ46 JYU30:JYU46 JOY30:JOY46 JFC30:JFC46 IVG30:IVG46 ILK30:ILK46 IBO30:IBO46 HRS30:HRS46 HHW30:HHW46 GYA30:GYA46 GOE30:GOE46 GEI30:GEI46 FUM30:FUM46 FKQ30:FKQ46 FAU30:FAU46 EQY30:EQY46 EHC30:EHC46 DXG30:DXG46 DNK30:DNK46 DDO30:DDO46 CTS30:CTS46 CJW30:CJW46 CAA30:CAA46 BQE30:BQE46 BGI30:BGI46 AWM30:AWM46 AMQ30:AMQ46 ACU30:ACU46 SY30:SY46 ACT101:ACT112 AMP101:AMP112 AWL101:AWL112 BGH101:BGH112 BQD101:BQD112 BZZ101:BZZ112 CJV101:CJV112 CTR101:CTR112 DDN101:DDN112 DNJ101:DNJ112 DXF101:DXF112 EHB101:EHB112 EQX101:EQX112 FAT101:FAT112 FKP101:FKP112 FUL101:FUL112 GEH101:GEH112 GOD101:GOD112 GXZ101:GXZ112 HHV101:HHV112 HRR101:HRR112 IBN101:IBN112 ILJ101:ILJ112 IVF101:IVF112 JFB101:JFB112 JOX101:JOX112 JYT101:JYT112 KIP101:KIP112 KSL101:KSL112 LCH101:LCH112 LMD101:LMD112 LVZ101:LVZ112 MFV101:MFV112 MPR101:MPR112 MZN101:MZN112 NJJ101:NJJ112 NTF101:NTF112 ODB101:ODB112 OMX101:OMX112 OWT101:OWT112 PGP101:PGP112 PQL101:PQL112 QAH101:QAH112 QKD101:QKD112 QTZ101:QTZ112 RDV101:RDV112 RNR101:RNR112 RXN101:RXN112 SHJ101:SHJ112 SRF101:SRF112 TBB101:TBB112 TKX101:TKX112 TUT101:TUT112 UEP101:UEP112 UOL101:UOL112 UYH101:UYH112 VID101:VID112 VRZ101:VRZ112 WBV101:WBV112 WLR101:WLR112 JB101:JB112 WVN101:WVN112 F126:F127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
  <sheetViews>
    <sheetView zoomScale="85" zoomScaleNormal="85" workbookViewId="0">
      <selection activeCell="C22" sqref="C22"/>
    </sheetView>
  </sheetViews>
  <sheetFormatPr defaultColWidth="8.75" defaultRowHeight="15.75" x14ac:dyDescent="0.25"/>
  <cols>
    <col min="1" max="1" width="16.375" style="52" customWidth="1"/>
    <col min="2" max="2" width="8.75" style="52"/>
    <col min="3" max="3" width="25.5" style="61" customWidth="1"/>
    <col min="4" max="4" width="11.25" style="60" bestFit="1" customWidth="1"/>
    <col min="5" max="5" width="14.375" style="60" bestFit="1" customWidth="1"/>
    <col min="6" max="6" width="11.25" style="62" bestFit="1" customWidth="1"/>
    <col min="7" max="7" width="15.25" style="60" bestFit="1" customWidth="1"/>
    <col min="8" max="8" width="46.5" style="52" bestFit="1" customWidth="1"/>
    <col min="9" max="9" width="19" style="204" customWidth="1"/>
    <col min="10" max="10" width="17.25" style="60" customWidth="1"/>
    <col min="11" max="11" width="27.5" style="52" bestFit="1" customWidth="1"/>
    <col min="12" max="12" width="10" style="52" bestFit="1" customWidth="1"/>
    <col min="13" max="13" width="16.875" style="52" bestFit="1" customWidth="1"/>
    <col min="14" max="14" width="10" style="52" bestFit="1" customWidth="1"/>
    <col min="15" max="16384" width="8.75" style="52"/>
  </cols>
  <sheetData>
    <row r="1" spans="1:14" ht="13.5" customHeight="1" thickBot="1" x14ac:dyDescent="0.3">
      <c r="A1" s="462" t="s">
        <v>168</v>
      </c>
      <c r="B1" s="463"/>
      <c r="C1" s="463"/>
      <c r="D1" s="463"/>
      <c r="E1" s="463"/>
      <c r="F1" s="463"/>
      <c r="G1" s="464"/>
      <c r="H1" s="462" t="s">
        <v>169</v>
      </c>
      <c r="I1" s="463"/>
      <c r="J1" s="463"/>
      <c r="K1" s="463"/>
      <c r="L1" s="464"/>
    </row>
    <row r="2" spans="1:14" ht="140.44999999999999" customHeight="1" thickBot="1" x14ac:dyDescent="0.3">
      <c r="A2" s="465" t="s">
        <v>190</v>
      </c>
      <c r="B2" s="466"/>
      <c r="C2" s="466"/>
      <c r="D2" s="466"/>
      <c r="E2" s="466"/>
      <c r="F2" s="466"/>
      <c r="G2" s="467"/>
      <c r="H2" s="468" t="s">
        <v>324</v>
      </c>
      <c r="I2" s="469"/>
      <c r="J2" s="469"/>
      <c r="K2" s="469"/>
      <c r="L2" s="470"/>
    </row>
    <row r="3" spans="1:14" x14ac:dyDescent="0.25">
      <c r="A3" s="471" t="s">
        <v>0</v>
      </c>
      <c r="B3" s="472"/>
      <c r="C3" s="472"/>
      <c r="D3" s="472"/>
      <c r="E3" s="472"/>
      <c r="F3" s="472"/>
      <c r="G3" s="473"/>
      <c r="H3" s="474" t="s">
        <v>1</v>
      </c>
      <c r="I3" s="475"/>
      <c r="J3" s="475"/>
      <c r="K3" s="476"/>
      <c r="L3" s="477" t="s">
        <v>2</v>
      </c>
    </row>
    <row r="4" spans="1:14" x14ac:dyDescent="0.25">
      <c r="A4" s="56" t="s">
        <v>3</v>
      </c>
      <c r="B4" s="56" t="s">
        <v>4</v>
      </c>
      <c r="C4" s="56" t="s">
        <v>5</v>
      </c>
      <c r="D4" s="56" t="s">
        <v>170</v>
      </c>
      <c r="E4" s="56" t="s">
        <v>7</v>
      </c>
      <c r="F4" s="57" t="s">
        <v>8</v>
      </c>
      <c r="G4" s="56" t="s">
        <v>7</v>
      </c>
      <c r="H4" s="58" t="s">
        <v>5</v>
      </c>
      <c r="I4" s="203" t="s">
        <v>191</v>
      </c>
      <c r="J4" s="58" t="s">
        <v>7</v>
      </c>
      <c r="K4" s="58" t="s">
        <v>9</v>
      </c>
      <c r="L4" s="477"/>
      <c r="M4" s="212" t="s">
        <v>251</v>
      </c>
      <c r="N4" s="212" t="s">
        <v>252</v>
      </c>
    </row>
    <row r="5" spans="1:14" x14ac:dyDescent="0.25">
      <c r="A5" s="197"/>
      <c r="B5" s="197"/>
      <c r="C5" s="190" t="str">
        <f>'1.盤查表'!B30</f>
        <v>玉米粉</v>
      </c>
      <c r="D5" s="191">
        <f>'1.盤查表'!C30</f>
        <v>20</v>
      </c>
      <c r="E5" s="191" t="str">
        <f>'1.盤查表'!D30</f>
        <v>公斤(kg)</v>
      </c>
      <c r="F5" s="192">
        <f>'1.盤查表'!K30</f>
        <v>1E-3</v>
      </c>
      <c r="G5" s="192" t="str">
        <f>'1.盤查表'!L30</f>
        <v>公斤(kg)</v>
      </c>
      <c r="H5" s="190"/>
      <c r="I5" s="195"/>
      <c r="J5" s="190"/>
      <c r="K5" s="193" t="s">
        <v>211</v>
      </c>
      <c r="L5" s="59"/>
      <c r="M5" s="213">
        <f>F5*I5</f>
        <v>0</v>
      </c>
      <c r="N5" s="214" t="e">
        <f t="shared" ref="N5:N38" si="0">M5/$M$39</f>
        <v>#DIV/0!</v>
      </c>
    </row>
    <row r="6" spans="1:14" x14ac:dyDescent="0.25">
      <c r="A6" s="197"/>
      <c r="B6" s="197"/>
      <c r="C6" s="190" t="str">
        <f>'1.盤查表'!B31</f>
        <v>黃豆粉</v>
      </c>
      <c r="D6" s="191">
        <f>'1.盤查表'!C31</f>
        <v>0</v>
      </c>
      <c r="E6" s="191" t="str">
        <f>'1.盤查表'!D31</f>
        <v>公斤(kg)</v>
      </c>
      <c r="F6" s="192">
        <f>'1.盤查表'!K31</f>
        <v>0</v>
      </c>
      <c r="G6" s="192">
        <f>'1.盤查表'!L31</f>
        <v>0</v>
      </c>
      <c r="H6" s="190"/>
      <c r="I6" s="195"/>
      <c r="J6" s="190"/>
      <c r="K6" s="193"/>
      <c r="L6" s="59"/>
      <c r="M6" s="213">
        <f t="shared" ref="M6:M37" si="1">F6*I6</f>
        <v>0</v>
      </c>
      <c r="N6" s="214" t="e">
        <f t="shared" si="0"/>
        <v>#DIV/0!</v>
      </c>
    </row>
    <row r="7" spans="1:14" x14ac:dyDescent="0.25">
      <c r="A7" s="197"/>
      <c r="B7" s="197"/>
      <c r="C7" s="190" t="str">
        <f>'1.盤查表'!B32</f>
        <v>包裝袋</v>
      </c>
      <c r="D7" s="191">
        <f>'1.盤查表'!C32</f>
        <v>0</v>
      </c>
      <c r="E7" s="191" t="str">
        <f>'1.盤查表'!D32</f>
        <v>公斤(kg)</v>
      </c>
      <c r="F7" s="192">
        <f>'1.盤查表'!K32</f>
        <v>0</v>
      </c>
      <c r="G7" s="192">
        <f>'1.盤查表'!L32</f>
        <v>0</v>
      </c>
      <c r="H7" s="194"/>
      <c r="I7" s="202"/>
      <c r="J7" s="190"/>
      <c r="K7" s="193"/>
      <c r="L7" s="59"/>
      <c r="M7" s="213">
        <f t="shared" si="1"/>
        <v>0</v>
      </c>
      <c r="N7" s="214" t="e">
        <f t="shared" si="0"/>
        <v>#DIV/0!</v>
      </c>
    </row>
    <row r="8" spans="1:14" x14ac:dyDescent="0.25">
      <c r="A8" s="197"/>
      <c r="B8" s="197"/>
      <c r="C8" s="190">
        <f>'1.盤查表'!B33</f>
        <v>0</v>
      </c>
      <c r="D8" s="191">
        <f>'1.盤查表'!C33</f>
        <v>0</v>
      </c>
      <c r="E8" s="191">
        <f>'1.盤查表'!D33</f>
        <v>0</v>
      </c>
      <c r="F8" s="192">
        <f>'1.盤查表'!K33</f>
        <v>0</v>
      </c>
      <c r="G8" s="192">
        <f>'1.盤查表'!L33</f>
        <v>0</v>
      </c>
      <c r="H8" s="194"/>
      <c r="I8" s="202"/>
      <c r="J8" s="190"/>
      <c r="K8" s="193"/>
      <c r="L8" s="59"/>
      <c r="M8" s="213">
        <f t="shared" si="1"/>
        <v>0</v>
      </c>
      <c r="N8" s="214" t="e">
        <f t="shared" si="0"/>
        <v>#DIV/0!</v>
      </c>
    </row>
    <row r="9" spans="1:14" x14ac:dyDescent="0.25">
      <c r="A9" s="197"/>
      <c r="B9" s="197"/>
      <c r="C9" s="190">
        <f>'1.盤查表'!B34</f>
        <v>0</v>
      </c>
      <c r="D9" s="191">
        <f>'1.盤查表'!C34</f>
        <v>0</v>
      </c>
      <c r="E9" s="191">
        <f>'1.盤查表'!D34</f>
        <v>0</v>
      </c>
      <c r="F9" s="192">
        <f>'1.盤查表'!K34</f>
        <v>0</v>
      </c>
      <c r="G9" s="192">
        <f>'1.盤查表'!L34</f>
        <v>0</v>
      </c>
      <c r="H9" s="190"/>
      <c r="I9" s="195"/>
      <c r="J9" s="190"/>
      <c r="K9" s="194"/>
      <c r="L9" s="59"/>
      <c r="M9" s="213">
        <f t="shared" si="1"/>
        <v>0</v>
      </c>
      <c r="N9" s="214" t="e">
        <f t="shared" si="0"/>
        <v>#DIV/0!</v>
      </c>
    </row>
    <row r="10" spans="1:14" x14ac:dyDescent="0.25">
      <c r="A10" s="197"/>
      <c r="B10" s="197"/>
      <c r="C10" s="190">
        <f>'1.盤查表'!B35</f>
        <v>0</v>
      </c>
      <c r="D10" s="191">
        <f>'1.盤查表'!C35</f>
        <v>0</v>
      </c>
      <c r="E10" s="191">
        <f>'1.盤查表'!D35</f>
        <v>0</v>
      </c>
      <c r="F10" s="192">
        <f>'1.盤查表'!K35</f>
        <v>0</v>
      </c>
      <c r="G10" s="192">
        <f>'1.盤查表'!L35</f>
        <v>0</v>
      </c>
      <c r="H10" s="190"/>
      <c r="I10" s="195"/>
      <c r="J10" s="190"/>
      <c r="K10" s="193"/>
      <c r="L10" s="59"/>
      <c r="M10" s="213">
        <f t="shared" si="1"/>
        <v>0</v>
      </c>
      <c r="N10" s="214" t="e">
        <f t="shared" si="0"/>
        <v>#DIV/0!</v>
      </c>
    </row>
    <row r="11" spans="1:14" x14ac:dyDescent="0.25">
      <c r="A11" s="197"/>
      <c r="B11" s="197"/>
      <c r="C11" s="190">
        <f>'1.盤查表'!B36</f>
        <v>0</v>
      </c>
      <c r="D11" s="191">
        <f>'1.盤查表'!C36</f>
        <v>0</v>
      </c>
      <c r="E11" s="191">
        <f>'1.盤查表'!D36</f>
        <v>0</v>
      </c>
      <c r="F11" s="192">
        <f>'1.盤查表'!K36</f>
        <v>0</v>
      </c>
      <c r="G11" s="192">
        <f>'1.盤查表'!L36</f>
        <v>0</v>
      </c>
      <c r="H11" s="194"/>
      <c r="I11" s="202"/>
      <c r="J11" s="190"/>
      <c r="K11" s="194"/>
      <c r="L11" s="59"/>
      <c r="M11" s="213">
        <f t="shared" si="1"/>
        <v>0</v>
      </c>
      <c r="N11" s="214" t="e">
        <f t="shared" si="0"/>
        <v>#DIV/0!</v>
      </c>
    </row>
    <row r="12" spans="1:14" x14ac:dyDescent="0.25">
      <c r="A12" s="197"/>
      <c r="B12" s="197"/>
      <c r="C12" s="190">
        <f>'1.盤查表'!B37</f>
        <v>0</v>
      </c>
      <c r="D12" s="191">
        <f>'1.盤查表'!C37</f>
        <v>0</v>
      </c>
      <c r="E12" s="191">
        <f>'1.盤查表'!D37</f>
        <v>0</v>
      </c>
      <c r="F12" s="191">
        <f>'1.盤查表'!K37/0.0024</f>
        <v>0</v>
      </c>
      <c r="G12" s="192" t="s">
        <v>221</v>
      </c>
      <c r="H12" s="190"/>
      <c r="I12" s="190"/>
      <c r="J12" s="190"/>
      <c r="K12" s="194"/>
      <c r="L12" s="59"/>
      <c r="M12" s="213">
        <f t="shared" si="1"/>
        <v>0</v>
      </c>
      <c r="N12" s="214" t="e">
        <f t="shared" si="0"/>
        <v>#DIV/0!</v>
      </c>
    </row>
    <row r="13" spans="1:14" x14ac:dyDescent="0.25">
      <c r="A13" s="197"/>
      <c r="B13" s="197"/>
      <c r="C13" s="190">
        <f>'1.盤查表'!B38</f>
        <v>0</v>
      </c>
      <c r="D13" s="191">
        <f>'1.盤查表'!C38</f>
        <v>0</v>
      </c>
      <c r="E13" s="191">
        <f>'1.盤查表'!D38</f>
        <v>0</v>
      </c>
      <c r="F13" s="191">
        <f>'1.盤查表'!K38/1.073</f>
        <v>0</v>
      </c>
      <c r="G13" s="205" t="s">
        <v>35</v>
      </c>
      <c r="H13" s="190"/>
      <c r="I13" s="190"/>
      <c r="J13" s="190"/>
      <c r="K13" s="194"/>
      <c r="L13" s="59"/>
      <c r="M13" s="213">
        <f t="shared" si="1"/>
        <v>0</v>
      </c>
      <c r="N13" s="214" t="e">
        <f t="shared" si="0"/>
        <v>#DIV/0!</v>
      </c>
    </row>
    <row r="14" spans="1:14" x14ac:dyDescent="0.25">
      <c r="A14" s="197"/>
      <c r="B14" s="197"/>
      <c r="C14" s="190">
        <f>'1.盤查表'!B39</f>
        <v>0</v>
      </c>
      <c r="D14" s="191">
        <f>'1.盤查表'!C39</f>
        <v>0</v>
      </c>
      <c r="E14" s="191">
        <f>'1.盤查表'!D39</f>
        <v>0</v>
      </c>
      <c r="F14" s="192">
        <f>'1.盤查表'!K39</f>
        <v>0</v>
      </c>
      <c r="G14" s="192">
        <f>'1.盤查表'!L39</f>
        <v>0</v>
      </c>
      <c r="H14" s="190"/>
      <c r="I14" s="190"/>
      <c r="J14" s="190"/>
      <c r="K14" s="194"/>
      <c r="L14" s="59"/>
      <c r="M14" s="213">
        <f t="shared" si="1"/>
        <v>0</v>
      </c>
      <c r="N14" s="214" t="e">
        <f t="shared" si="0"/>
        <v>#DIV/0!</v>
      </c>
    </row>
    <row r="15" spans="1:14" x14ac:dyDescent="0.25">
      <c r="A15" s="197"/>
      <c r="B15" s="197"/>
      <c r="C15" s="190" t="str">
        <f>'1.盤查表'!B44</f>
        <v>自來水</v>
      </c>
      <c r="D15" s="191">
        <f>'1.盤查表'!C44</f>
        <v>100</v>
      </c>
      <c r="E15" s="191" t="str">
        <f>'1.盤查表'!D44</f>
        <v>立方公尺(m3)</v>
      </c>
      <c r="F15" s="192">
        <f>'1.盤查表'!K44</f>
        <v>0</v>
      </c>
      <c r="G15" s="192" t="str">
        <f>'1.盤查表'!L44</f>
        <v>立方公尺(m3)</v>
      </c>
      <c r="H15" s="190"/>
      <c r="I15" s="190"/>
      <c r="J15" s="190"/>
      <c r="K15" s="194"/>
      <c r="L15" s="59"/>
      <c r="M15" s="213">
        <f t="shared" si="1"/>
        <v>0</v>
      </c>
      <c r="N15" s="214" t="e">
        <f t="shared" si="0"/>
        <v>#DIV/0!</v>
      </c>
    </row>
    <row r="16" spans="1:14" x14ac:dyDescent="0.25">
      <c r="A16" s="197"/>
      <c r="B16" s="197"/>
      <c r="C16" s="190">
        <f>'1.盤查表'!B45</f>
        <v>0</v>
      </c>
      <c r="D16" s="191">
        <f>'1.盤查表'!C45</f>
        <v>0</v>
      </c>
      <c r="E16" s="191">
        <f>'1.盤查表'!D45</f>
        <v>0</v>
      </c>
      <c r="F16" s="192">
        <f>'1.盤查表'!K45</f>
        <v>0</v>
      </c>
      <c r="G16" s="192">
        <f>'1.盤查表'!L45</f>
        <v>0</v>
      </c>
      <c r="H16" s="190"/>
      <c r="I16" s="190"/>
      <c r="J16" s="190"/>
      <c r="K16" s="193"/>
      <c r="L16" s="59"/>
      <c r="M16" s="213">
        <f t="shared" si="1"/>
        <v>0</v>
      </c>
      <c r="N16" s="214" t="e">
        <f t="shared" si="0"/>
        <v>#DIV/0!</v>
      </c>
    </row>
    <row r="17" spans="1:14" x14ac:dyDescent="0.25">
      <c r="A17" s="197"/>
      <c r="B17" s="197"/>
      <c r="C17" s="190">
        <f>'1.盤查表'!B46</f>
        <v>0</v>
      </c>
      <c r="D17" s="191">
        <f>'1.盤查表'!C46</f>
        <v>0</v>
      </c>
      <c r="E17" s="191">
        <f>'1.盤查表'!D46</f>
        <v>0</v>
      </c>
      <c r="F17" s="192">
        <f>'1.盤查表'!K46</f>
        <v>0</v>
      </c>
      <c r="G17" s="192">
        <f>'1.盤查表'!L46</f>
        <v>0</v>
      </c>
      <c r="H17" s="190"/>
      <c r="I17" s="190"/>
      <c r="J17" s="190"/>
      <c r="K17" s="193"/>
      <c r="L17" s="59"/>
      <c r="M17" s="213">
        <f t="shared" si="1"/>
        <v>0</v>
      </c>
      <c r="N17" s="214" t="e">
        <f t="shared" si="0"/>
        <v>#DIV/0!</v>
      </c>
    </row>
    <row r="18" spans="1:14" ht="31.5" x14ac:dyDescent="0.25">
      <c r="A18" s="197"/>
      <c r="B18" s="197"/>
      <c r="C18" s="198" t="str">
        <f>'1.盤查表'!B56</f>
        <v>標的物總用電量(製程用電+公共用電)</v>
      </c>
      <c r="D18" s="192">
        <f>'1.盤查表'!E56</f>
        <v>330</v>
      </c>
      <c r="E18" s="192" t="str">
        <f>'1.盤查表'!F56</f>
        <v>度(kwh)</v>
      </c>
      <c r="F18" s="192">
        <f>'1.盤查表'!K56</f>
        <v>3.3000000000000002E-2</v>
      </c>
      <c r="G18" s="192" t="str">
        <f>'1.盤查表'!L56</f>
        <v>度(kwh)</v>
      </c>
      <c r="H18" s="190"/>
      <c r="I18" s="190"/>
      <c r="J18" s="190"/>
      <c r="K18" s="194"/>
      <c r="L18" s="59"/>
      <c r="M18" s="213">
        <f t="shared" si="1"/>
        <v>0</v>
      </c>
      <c r="N18" s="214" t="e">
        <f t="shared" si="0"/>
        <v>#DIV/0!</v>
      </c>
    </row>
    <row r="19" spans="1:14" x14ac:dyDescent="0.25">
      <c r="A19" s="197"/>
      <c r="B19" s="197"/>
      <c r="C19" s="190" t="str">
        <f>'1.盤查表'!B65</f>
        <v>推高機、廠內貨車（移動柴油）</v>
      </c>
      <c r="D19" s="191">
        <f>'1.盤查表'!C65</f>
        <v>10000</v>
      </c>
      <c r="E19" s="191" t="str">
        <f>'1.盤查表'!D65</f>
        <v>公升(L)</v>
      </c>
      <c r="F19" s="192">
        <f>'1.盤查表'!M65</f>
        <v>0</v>
      </c>
      <c r="G19" s="175" t="s">
        <v>26</v>
      </c>
      <c r="H19" s="194"/>
      <c r="I19" s="202"/>
      <c r="J19" s="190"/>
      <c r="K19" s="194"/>
      <c r="L19" s="59"/>
      <c r="M19" s="213">
        <f t="shared" si="1"/>
        <v>0</v>
      </c>
      <c r="N19" s="214" t="e">
        <f t="shared" si="0"/>
        <v>#DIV/0!</v>
      </c>
    </row>
    <row r="20" spans="1:14" x14ac:dyDescent="0.25">
      <c r="A20" s="197"/>
      <c r="B20" s="197"/>
      <c r="C20" s="190" t="str">
        <f>'1.盤查表'!B66</f>
        <v>緊急發電機（固定柴油）</v>
      </c>
      <c r="D20" s="191">
        <f>'1.盤查表'!C66</f>
        <v>100</v>
      </c>
      <c r="E20" s="191" t="str">
        <f>'1.盤查表'!D66</f>
        <v>公升(L)</v>
      </c>
      <c r="F20" s="192">
        <f>'1.盤查表'!M66</f>
        <v>0</v>
      </c>
      <c r="G20" s="175" t="s">
        <v>26</v>
      </c>
      <c r="H20" s="194"/>
      <c r="I20" s="202"/>
      <c r="J20" s="190"/>
      <c r="K20" s="194"/>
      <c r="L20" s="59"/>
      <c r="M20" s="213">
        <f t="shared" si="1"/>
        <v>0</v>
      </c>
      <c r="N20" s="214" t="e">
        <f t="shared" si="0"/>
        <v>#DIV/0!</v>
      </c>
    </row>
    <row r="21" spans="1:14" x14ac:dyDescent="0.25">
      <c r="A21" s="197"/>
      <c r="B21" s="197"/>
      <c r="C21" s="190" t="str">
        <f>'1.盤查表'!B115</f>
        <v>R417冷媒</v>
      </c>
      <c r="D21" s="191">
        <f>'1.盤查表'!C115</f>
        <v>25</v>
      </c>
      <c r="E21" s="191" t="str">
        <f>'1.盤查表'!D115</f>
        <v>公斤(kg)</v>
      </c>
      <c r="F21" s="192">
        <f>'1.盤查表'!K115</f>
        <v>8.25E-4</v>
      </c>
      <c r="G21" s="192" t="str">
        <f>'1.盤查表'!L115</f>
        <v>公斤(kg)</v>
      </c>
      <c r="H21" s="194"/>
      <c r="I21" s="202"/>
      <c r="J21" s="190"/>
      <c r="K21" s="194"/>
      <c r="L21" s="59"/>
      <c r="M21" s="213">
        <f t="shared" si="1"/>
        <v>0</v>
      </c>
      <c r="N21" s="214" t="e">
        <f t="shared" si="0"/>
        <v>#DIV/0!</v>
      </c>
    </row>
    <row r="22" spans="1:14" x14ac:dyDescent="0.25">
      <c r="A22" s="197"/>
      <c r="B22" s="197"/>
      <c r="C22" s="190" t="str">
        <f>'1.盤查表'!B116</f>
        <v>R410a冷媒</v>
      </c>
      <c r="D22" s="191">
        <f>'1.盤查表'!C116</f>
        <v>0.5</v>
      </c>
      <c r="E22" s="191" t="str">
        <f>'1.盤查表'!D116</f>
        <v>公斤(kg)</v>
      </c>
      <c r="F22" s="192">
        <f>'1.盤查表'!K116</f>
        <v>1.6500000000000001E-5</v>
      </c>
      <c r="G22" s="192" t="str">
        <f>'1.盤查表'!L116</f>
        <v>公斤(kg)</v>
      </c>
      <c r="H22" s="190"/>
      <c r="I22" s="195"/>
      <c r="J22" s="190"/>
      <c r="K22" s="193"/>
      <c r="L22" s="59"/>
      <c r="M22" s="213">
        <f t="shared" si="1"/>
        <v>0</v>
      </c>
      <c r="N22" s="214" t="e">
        <f t="shared" si="0"/>
        <v>#DIV/0!</v>
      </c>
    </row>
    <row r="23" spans="1:14" x14ac:dyDescent="0.25">
      <c r="A23" s="197"/>
      <c r="B23" s="197"/>
      <c r="C23" s="190">
        <f>'1.盤查表'!B117</f>
        <v>0</v>
      </c>
      <c r="D23" s="191">
        <f>'1.盤查表'!C117</f>
        <v>0</v>
      </c>
      <c r="E23" s="191">
        <f>'1.盤查表'!D117</f>
        <v>0</v>
      </c>
      <c r="F23" s="192">
        <f>'1.盤查表'!K117</f>
        <v>0</v>
      </c>
      <c r="G23" s="192" t="str">
        <f>'1.盤查表'!L117</f>
        <v>公斤(kg)</v>
      </c>
      <c r="H23" s="190"/>
      <c r="I23" s="195"/>
      <c r="J23" s="190"/>
      <c r="K23" s="194"/>
      <c r="L23" s="59"/>
      <c r="M23" s="213">
        <f t="shared" si="1"/>
        <v>0</v>
      </c>
      <c r="N23" s="214" t="e">
        <f t="shared" si="0"/>
        <v>#DIV/0!</v>
      </c>
    </row>
    <row r="24" spans="1:14" x14ac:dyDescent="0.25">
      <c r="A24" s="197"/>
      <c r="B24" s="197"/>
      <c r="C24" s="190">
        <f>'1.盤查表'!B118</f>
        <v>0</v>
      </c>
      <c r="D24" s="191">
        <f>'1.盤查表'!C118</f>
        <v>0</v>
      </c>
      <c r="E24" s="191">
        <f>'1.盤查表'!D118</f>
        <v>0</v>
      </c>
      <c r="F24" s="192">
        <f>'1.盤查表'!K118</f>
        <v>0</v>
      </c>
      <c r="G24" s="192" t="str">
        <f>'1.盤查表'!L118</f>
        <v>公斤(kg)</v>
      </c>
      <c r="H24" s="190"/>
      <c r="I24" s="195"/>
      <c r="J24" s="190"/>
      <c r="K24" s="193"/>
      <c r="L24" s="59"/>
      <c r="M24" s="213">
        <f t="shared" si="1"/>
        <v>0</v>
      </c>
      <c r="N24" s="214" t="e">
        <f t="shared" si="0"/>
        <v>#DIV/0!</v>
      </c>
    </row>
    <row r="25" spans="1:14" x14ac:dyDescent="0.25">
      <c r="A25" s="197"/>
      <c r="B25" s="197"/>
      <c r="C25" s="190">
        <f>'1.盤查表'!B119</f>
        <v>0</v>
      </c>
      <c r="D25" s="191">
        <f>'1.盤查表'!C119</f>
        <v>0</v>
      </c>
      <c r="E25" s="191">
        <f>'1.盤查表'!D119</f>
        <v>0</v>
      </c>
      <c r="F25" s="192">
        <f>'1.盤查表'!K119</f>
        <v>0</v>
      </c>
      <c r="G25" s="192" t="str">
        <f>'1.盤查表'!L119</f>
        <v>公斤(kg)</v>
      </c>
      <c r="H25" s="190"/>
      <c r="I25" s="195"/>
      <c r="J25" s="190"/>
      <c r="K25" s="193"/>
      <c r="L25" s="59"/>
      <c r="M25" s="213">
        <f t="shared" si="1"/>
        <v>0</v>
      </c>
      <c r="N25" s="214" t="e">
        <f t="shared" si="0"/>
        <v>#DIV/0!</v>
      </c>
    </row>
    <row r="26" spans="1:14" ht="31.5" x14ac:dyDescent="0.25">
      <c r="A26" s="197"/>
      <c r="B26" s="197"/>
      <c r="C26" s="131" t="s">
        <v>198</v>
      </c>
      <c r="D26" s="191"/>
      <c r="E26" s="199"/>
      <c r="F26" s="192">
        <f>SUM('1.盤查表'!M61:M62, '1.盤查表'!M66:M67, '1.盤查表'!M79:M83, '1.盤查表'!M89:M92)</f>
        <v>0</v>
      </c>
      <c r="G26" s="155" t="s">
        <v>26</v>
      </c>
      <c r="H26" s="194"/>
      <c r="I26" s="202"/>
      <c r="J26" s="190"/>
      <c r="K26" s="194"/>
      <c r="L26" s="59"/>
      <c r="M26" s="213">
        <f t="shared" si="1"/>
        <v>0</v>
      </c>
      <c r="N26" s="214" t="e">
        <f t="shared" si="0"/>
        <v>#DIV/0!</v>
      </c>
    </row>
    <row r="27" spans="1:14" ht="31.5" x14ac:dyDescent="0.25">
      <c r="A27" s="197"/>
      <c r="B27" s="197"/>
      <c r="C27" s="200" t="s">
        <v>201</v>
      </c>
      <c r="D27" s="191"/>
      <c r="E27" s="191"/>
      <c r="F27" s="192">
        <f>SUM('1.盤查表'!M86,'1.盤查表'!M101:M105,'1.盤查表'!M106:M112)</f>
        <v>4.1345500000000007E-3</v>
      </c>
      <c r="G27" s="155" t="s">
        <v>26</v>
      </c>
      <c r="H27" s="194"/>
      <c r="I27" s="202"/>
      <c r="J27" s="190"/>
      <c r="K27" s="194"/>
      <c r="L27" s="59"/>
      <c r="M27" s="213">
        <f t="shared" si="1"/>
        <v>0</v>
      </c>
      <c r="N27" s="214" t="e">
        <f t="shared" si="0"/>
        <v>#DIV/0!</v>
      </c>
    </row>
    <row r="28" spans="1:14" x14ac:dyDescent="0.25">
      <c r="A28" s="132"/>
      <c r="B28" s="132"/>
      <c r="C28" s="200" t="str">
        <f>'1.盤查表'!B125</f>
        <v>貨車（移動柴油）</v>
      </c>
      <c r="D28" s="191">
        <f>'1.盤查表'!C125</f>
        <v>2000</v>
      </c>
      <c r="E28" s="191" t="str">
        <f>'1.盤查表'!D125</f>
        <v>公升(L)</v>
      </c>
      <c r="F28" s="192">
        <f>'1.盤查表'!K125</f>
        <v>0.08</v>
      </c>
      <c r="G28" s="192" t="str">
        <f>'1.盤查表'!L125</f>
        <v>公斤(kg)</v>
      </c>
      <c r="H28" s="194"/>
      <c r="I28" s="202"/>
      <c r="J28" s="190"/>
      <c r="K28" s="194"/>
      <c r="L28" s="59"/>
      <c r="M28" s="213">
        <f t="shared" si="1"/>
        <v>0</v>
      </c>
      <c r="N28" s="214" t="e">
        <f t="shared" si="0"/>
        <v>#DIV/0!</v>
      </c>
    </row>
    <row r="29" spans="1:14" ht="31.5" x14ac:dyDescent="0.25">
      <c r="A29" s="132"/>
      <c r="B29" s="197"/>
      <c r="C29" s="200" t="str">
        <f>'1.盤查表'!M124</f>
        <v>配銷過程物料來料運輸-陸運(TKM)(註3)</v>
      </c>
      <c r="D29" s="191"/>
      <c r="E29" s="191"/>
      <c r="F29" s="192">
        <f>SUM('1.盤查表'!M125:M127)</f>
        <v>1.1599999999999999E-2</v>
      </c>
      <c r="G29" s="155" t="s">
        <v>26</v>
      </c>
      <c r="H29" s="194"/>
      <c r="I29" s="202"/>
      <c r="J29" s="190"/>
      <c r="K29" s="194"/>
      <c r="L29" s="59"/>
      <c r="M29" s="213">
        <f t="shared" si="1"/>
        <v>0</v>
      </c>
      <c r="N29" s="214" t="e">
        <f t="shared" si="0"/>
        <v>#DIV/0!</v>
      </c>
    </row>
    <row r="30" spans="1:14" ht="31.5" x14ac:dyDescent="0.25">
      <c r="A30" s="197"/>
      <c r="B30" s="197"/>
      <c r="C30" s="200" t="s">
        <v>200</v>
      </c>
      <c r="D30" s="191"/>
      <c r="E30" s="191"/>
      <c r="F30" s="192">
        <f>SUM('1.盤查表'!L130:L135)</f>
        <v>3.8126099999999996E-2</v>
      </c>
      <c r="G30" s="155" t="s">
        <v>26</v>
      </c>
      <c r="H30" s="194"/>
      <c r="I30" s="202"/>
      <c r="J30" s="190"/>
      <c r="K30" s="194"/>
      <c r="L30" s="59"/>
      <c r="M30" s="213">
        <f t="shared" si="1"/>
        <v>0</v>
      </c>
      <c r="N30" s="214" t="e">
        <f t="shared" si="0"/>
        <v>#DIV/0!</v>
      </c>
    </row>
    <row r="31" spans="1:14" x14ac:dyDescent="0.25">
      <c r="A31" s="197"/>
      <c r="B31" s="197"/>
      <c r="C31" s="190" t="str">
        <f>'1.盤查表'!B140</f>
        <v>自來水-清洗</v>
      </c>
      <c r="D31" s="191">
        <f>'1.盤查表'!C140</f>
        <v>5.0000000000000001E-4</v>
      </c>
      <c r="E31" s="191" t="str">
        <f>'1.盤查表'!D140</f>
        <v>立方公尺(m3)</v>
      </c>
      <c r="F31" s="192">
        <f>'1.盤查表'!L140</f>
        <v>4.9999999999999998E-8</v>
      </c>
      <c r="G31" s="192" t="str">
        <f>'1.盤查表'!M140</f>
        <v>立方公尺(m3)</v>
      </c>
      <c r="H31" s="194"/>
      <c r="I31" s="202"/>
      <c r="J31" s="190"/>
      <c r="K31" s="194"/>
      <c r="L31" s="59"/>
      <c r="M31" s="213">
        <f t="shared" si="1"/>
        <v>0</v>
      </c>
      <c r="N31" s="214" t="e">
        <f t="shared" si="0"/>
        <v>#DIV/0!</v>
      </c>
    </row>
    <row r="32" spans="1:14" x14ac:dyDescent="0.25">
      <c r="A32" s="197"/>
      <c r="B32" s="197"/>
      <c r="C32" s="190" t="str">
        <f>'1.盤查表'!B141</f>
        <v>自來水-烹煮</v>
      </c>
      <c r="D32" s="191">
        <f>'1.盤查表'!C141</f>
        <v>1E-3</v>
      </c>
      <c r="E32" s="191" t="str">
        <f>'1.盤查表'!D141</f>
        <v>立方公尺(m3)</v>
      </c>
      <c r="F32" s="192">
        <f>'1.盤查表'!L141</f>
        <v>9.9999999999999995E-8</v>
      </c>
      <c r="G32" s="192" t="str">
        <f>'1.盤查表'!M141</f>
        <v>立方公尺(m3)</v>
      </c>
      <c r="H32" s="194"/>
      <c r="I32" s="202"/>
      <c r="J32" s="190"/>
      <c r="K32" s="194"/>
      <c r="L32" s="59"/>
      <c r="M32" s="213">
        <f t="shared" si="1"/>
        <v>0</v>
      </c>
      <c r="N32" s="214" t="e">
        <f t="shared" si="0"/>
        <v>#DIV/0!</v>
      </c>
    </row>
    <row r="33" spans="1:14" x14ac:dyDescent="0.25">
      <c r="A33" s="197"/>
      <c r="B33" s="197"/>
      <c r="C33" s="190" t="str">
        <f>'1.盤查表'!B142</f>
        <v>電力使用量-冷藏</v>
      </c>
      <c r="D33" s="191">
        <f>'1.盤查表'!C142</f>
        <v>1.01E-2</v>
      </c>
      <c r="E33" s="191" t="str">
        <f>'1.盤查表'!D142</f>
        <v>度(kwh)</v>
      </c>
      <c r="F33" s="192">
        <f>'1.盤查表'!L142</f>
        <v>1.0099999999999999E-6</v>
      </c>
      <c r="G33" s="192" t="str">
        <f>'1.盤查表'!M142</f>
        <v>度(kwh)</v>
      </c>
      <c r="H33" s="194"/>
      <c r="I33" s="202"/>
      <c r="J33" s="190"/>
      <c r="K33" s="194"/>
      <c r="L33" s="59"/>
      <c r="M33" s="213">
        <f t="shared" si="1"/>
        <v>0</v>
      </c>
      <c r="N33" s="214" t="e">
        <f t="shared" si="0"/>
        <v>#DIV/0!</v>
      </c>
    </row>
    <row r="34" spans="1:14" ht="15.75" customHeight="1" x14ac:dyDescent="0.25">
      <c r="A34" s="197"/>
      <c r="B34" s="197"/>
      <c r="C34" s="190" t="str">
        <f>'1.盤查表'!B143</f>
        <v>電力使用量-烹煮</v>
      </c>
      <c r="D34" s="191">
        <f>'1.盤查表'!C143</f>
        <v>0.1221</v>
      </c>
      <c r="E34" s="191" t="str">
        <f>'1.盤查表'!D143</f>
        <v>度(kwh)</v>
      </c>
      <c r="F34" s="192">
        <f>'1.盤查表'!L143</f>
        <v>1.221E-5</v>
      </c>
      <c r="G34" s="192" t="str">
        <f>'1.盤查表'!M143</f>
        <v>度(kwh)</v>
      </c>
      <c r="H34" s="194"/>
      <c r="I34" s="202"/>
      <c r="J34" s="190"/>
      <c r="K34" s="194"/>
      <c r="L34" s="59"/>
      <c r="M34" s="52">
        <f>F34*I34</f>
        <v>0</v>
      </c>
      <c r="N34" s="214" t="e">
        <f t="shared" si="0"/>
        <v>#DIV/0!</v>
      </c>
    </row>
    <row r="35" spans="1:14" x14ac:dyDescent="0.25">
      <c r="A35" s="197"/>
      <c r="B35" s="197"/>
      <c r="C35" s="190" t="str">
        <f>'1.盤查表'!B153</f>
        <v>包裝帶</v>
      </c>
      <c r="D35" s="191">
        <f>'1.盤查表'!C153</f>
        <v>3</v>
      </c>
      <c r="E35" s="191" t="str">
        <f>'1.盤查表'!D153</f>
        <v>公噸(mt)</v>
      </c>
      <c r="F35" s="192">
        <f>'1.盤查表'!K153/1000</f>
        <v>9.9E-8</v>
      </c>
      <c r="G35" s="191" t="s">
        <v>42</v>
      </c>
      <c r="H35" s="202"/>
      <c r="I35" s="202"/>
      <c r="J35" s="194"/>
      <c r="K35" s="194"/>
      <c r="L35" s="59"/>
      <c r="M35" s="213">
        <f t="shared" si="1"/>
        <v>0</v>
      </c>
      <c r="N35" s="214" t="e">
        <f t="shared" si="0"/>
        <v>#DIV/0!</v>
      </c>
    </row>
    <row r="36" spans="1:14" x14ac:dyDescent="0.25">
      <c r="A36" s="197"/>
      <c r="B36" s="197"/>
      <c r="C36" s="190" t="str">
        <f>'1.盤查表'!B154</f>
        <v>標籤貼</v>
      </c>
      <c r="D36" s="191">
        <f>'1.盤查表'!C154</f>
        <v>2</v>
      </c>
      <c r="E36" s="191" t="str">
        <f>'1.盤查表'!D154</f>
        <v>公噸(mt)</v>
      </c>
      <c r="F36" s="192">
        <f>'1.盤查表'!K154/1000</f>
        <v>6.6000000000000009E-8</v>
      </c>
      <c r="G36" s="191" t="s">
        <v>42</v>
      </c>
      <c r="H36" s="194"/>
      <c r="I36" s="202"/>
      <c r="J36" s="194"/>
      <c r="K36" s="194"/>
      <c r="L36" s="59"/>
      <c r="M36" s="213">
        <f t="shared" si="1"/>
        <v>0</v>
      </c>
      <c r="N36" s="214" t="e">
        <f t="shared" si="0"/>
        <v>#DIV/0!</v>
      </c>
    </row>
    <row r="37" spans="1:14" x14ac:dyDescent="0.25">
      <c r="A37" s="197"/>
      <c r="B37" s="197"/>
      <c r="C37" s="190">
        <f>'1.盤查表'!B155</f>
        <v>0</v>
      </c>
      <c r="D37" s="191">
        <f>'1.盤查表'!C155</f>
        <v>0</v>
      </c>
      <c r="E37" s="191">
        <f>'1.盤查表'!D155</f>
        <v>0</v>
      </c>
      <c r="F37" s="192">
        <f>'1.盤查表'!K155</f>
        <v>0</v>
      </c>
      <c r="G37" s="192">
        <f>'1.盤查表'!L155</f>
        <v>0</v>
      </c>
      <c r="H37" s="196"/>
      <c r="I37" s="195"/>
      <c r="J37" s="194"/>
      <c r="K37" s="196"/>
      <c r="L37" s="59"/>
      <c r="M37" s="213">
        <f t="shared" si="1"/>
        <v>0</v>
      </c>
      <c r="N37" s="214" t="e">
        <f t="shared" si="0"/>
        <v>#DIV/0!</v>
      </c>
    </row>
    <row r="38" spans="1:14" ht="31.5" x14ac:dyDescent="0.25">
      <c r="A38" s="197"/>
      <c r="B38" s="197"/>
      <c r="C38" s="200" t="s">
        <v>199</v>
      </c>
      <c r="D38" s="191"/>
      <c r="E38" s="191"/>
      <c r="F38" s="192">
        <f>SUM('1.盤查表'!M153:M161)</f>
        <v>4.2899999999999999E-7</v>
      </c>
      <c r="G38" s="201" t="s">
        <v>26</v>
      </c>
      <c r="H38" s="194"/>
      <c r="I38" s="202"/>
      <c r="J38" s="190"/>
      <c r="K38" s="194"/>
      <c r="L38" s="59"/>
      <c r="M38" s="213">
        <f>F38*I38</f>
        <v>0</v>
      </c>
      <c r="N38" s="214" t="e">
        <f t="shared" si="0"/>
        <v>#DIV/0!</v>
      </c>
    </row>
    <row r="39" spans="1:14" x14ac:dyDescent="0.25">
      <c r="L39" s="52" t="s">
        <v>259</v>
      </c>
      <c r="M39" s="213">
        <f>SUM(M11:M38)</f>
        <v>0</v>
      </c>
    </row>
  </sheetData>
  <mergeCells count="7">
    <mergeCell ref="A1:G1"/>
    <mergeCell ref="H1:L1"/>
    <mergeCell ref="A2:G2"/>
    <mergeCell ref="H2:L2"/>
    <mergeCell ref="A3:G3"/>
    <mergeCell ref="H3:K3"/>
    <mergeCell ref="L3:L4"/>
  </mergeCells>
  <phoneticPr fontId="6" type="noConversion"/>
  <dataValidations count="2">
    <dataValidation type="list" allowBlank="1" showInputMessage="1" showErrorMessage="1" sqref="B3 B5:B1048576" xr:uid="{00000000-0002-0000-0100-000000000000}">
      <formula1>群組</formula1>
    </dataValidation>
    <dataValidation type="list" allowBlank="1" showInputMessage="1" showErrorMessage="1" sqref="A39:A1048576" xr:uid="{00000000-0002-0000-0100-000001000000}">
      <formula1>生命周期</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Code!$G$2:$G$32</xm:f>
          </x14:formula1>
          <xm:sqref>E3 G3 J3 G39:G1048576 E38:E1048576 J39:J1048576 E30 E27</xm:sqref>
        </x14:dataValidation>
        <x14:dataValidation type="list" allowBlank="1" showInputMessage="1" showErrorMessage="1" xr:uid="{00000000-0002-0000-0100-000003000000}">
          <x14:formula1>
            <xm:f>Code!$A$2:$A$7</xm:f>
          </x14:formula1>
          <xm:sqref>A5:A38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7"/>
  <sheetViews>
    <sheetView zoomScaleNormal="100" workbookViewId="0"/>
  </sheetViews>
  <sheetFormatPr defaultRowHeight="16.5" x14ac:dyDescent="0.25"/>
  <cols>
    <col min="1" max="1" width="15.375" customWidth="1"/>
    <col min="7" max="7" width="18.75" customWidth="1"/>
  </cols>
  <sheetData>
    <row r="1" spans="1:7" x14ac:dyDescent="0.25">
      <c r="A1" s="1" t="s">
        <v>20</v>
      </c>
      <c r="D1" s="1" t="s">
        <v>21</v>
      </c>
      <c r="G1" s="1" t="s">
        <v>53</v>
      </c>
    </row>
    <row r="2" spans="1:7" x14ac:dyDescent="0.25">
      <c r="A2" t="s">
        <v>10</v>
      </c>
      <c r="D2" t="s">
        <v>17</v>
      </c>
      <c r="G2" t="s">
        <v>52</v>
      </c>
    </row>
    <row r="3" spans="1:7" x14ac:dyDescent="0.25">
      <c r="A3" t="s">
        <v>11</v>
      </c>
      <c r="D3" t="s">
        <v>54</v>
      </c>
      <c r="G3" t="s">
        <v>51</v>
      </c>
    </row>
    <row r="4" spans="1:7" x14ac:dyDescent="0.25">
      <c r="A4" t="s">
        <v>12</v>
      </c>
      <c r="D4" t="s">
        <v>18</v>
      </c>
      <c r="G4" t="s">
        <v>50</v>
      </c>
    </row>
    <row r="5" spans="1:7" x14ac:dyDescent="0.25">
      <c r="A5" t="s">
        <v>172</v>
      </c>
      <c r="D5" t="s">
        <v>13</v>
      </c>
      <c r="G5" t="s">
        <v>49</v>
      </c>
    </row>
    <row r="6" spans="1:7" x14ac:dyDescent="0.25">
      <c r="A6" t="s">
        <v>183</v>
      </c>
      <c r="D6" t="s">
        <v>14</v>
      </c>
      <c r="G6" t="s">
        <v>48</v>
      </c>
    </row>
    <row r="7" spans="1:7" x14ac:dyDescent="0.25">
      <c r="A7" t="s">
        <v>171</v>
      </c>
      <c r="D7" t="s">
        <v>19</v>
      </c>
      <c r="G7" t="s">
        <v>47</v>
      </c>
    </row>
    <row r="8" spans="1:7" x14ac:dyDescent="0.25">
      <c r="D8" t="s">
        <v>15</v>
      </c>
      <c r="G8" t="s">
        <v>46</v>
      </c>
    </row>
    <row r="9" spans="1:7" x14ac:dyDescent="0.25">
      <c r="D9" t="s">
        <v>16</v>
      </c>
      <c r="G9" t="s">
        <v>45</v>
      </c>
    </row>
    <row r="10" spans="1:7" x14ac:dyDescent="0.25">
      <c r="G10" t="s">
        <v>44</v>
      </c>
    </row>
    <row r="11" spans="1:7" x14ac:dyDescent="0.25">
      <c r="G11" t="s">
        <v>43</v>
      </c>
    </row>
    <row r="12" spans="1:7" x14ac:dyDescent="0.25">
      <c r="G12" t="s">
        <v>42</v>
      </c>
    </row>
    <row r="13" spans="1:7" x14ac:dyDescent="0.25">
      <c r="G13" t="s">
        <v>41</v>
      </c>
    </row>
    <row r="14" spans="1:7" x14ac:dyDescent="0.25">
      <c r="G14" t="s">
        <v>40</v>
      </c>
    </row>
    <row r="15" spans="1:7" x14ac:dyDescent="0.25">
      <c r="G15" t="s">
        <v>39</v>
      </c>
    </row>
    <row r="16" spans="1:7" x14ac:dyDescent="0.25">
      <c r="G16" t="s">
        <v>38</v>
      </c>
    </row>
    <row r="17" spans="7:7" x14ac:dyDescent="0.25">
      <c r="G17" t="s">
        <v>37</v>
      </c>
    </row>
    <row r="18" spans="7:7" x14ac:dyDescent="0.25">
      <c r="G18" t="s">
        <v>36</v>
      </c>
    </row>
    <row r="19" spans="7:7" x14ac:dyDescent="0.25">
      <c r="G19" t="s">
        <v>35</v>
      </c>
    </row>
    <row r="20" spans="7:7" x14ac:dyDescent="0.25">
      <c r="G20" t="s">
        <v>34</v>
      </c>
    </row>
    <row r="21" spans="7:7" x14ac:dyDescent="0.25">
      <c r="G21" t="s">
        <v>33</v>
      </c>
    </row>
    <row r="22" spans="7:7" x14ac:dyDescent="0.25">
      <c r="G22" t="s">
        <v>32</v>
      </c>
    </row>
    <row r="23" spans="7:7" x14ac:dyDescent="0.25">
      <c r="G23" t="s">
        <v>31</v>
      </c>
    </row>
    <row r="24" spans="7:7" x14ac:dyDescent="0.25">
      <c r="G24" t="s">
        <v>30</v>
      </c>
    </row>
    <row r="25" spans="7:7" x14ac:dyDescent="0.25">
      <c r="G25" t="s">
        <v>29</v>
      </c>
    </row>
    <row r="26" spans="7:7" x14ac:dyDescent="0.25">
      <c r="G26" t="s">
        <v>28</v>
      </c>
    </row>
    <row r="27" spans="7:7" x14ac:dyDescent="0.25">
      <c r="G27" t="s">
        <v>27</v>
      </c>
    </row>
    <row r="28" spans="7:7" x14ac:dyDescent="0.25">
      <c r="G28" t="s">
        <v>26</v>
      </c>
    </row>
    <row r="29" spans="7:7" x14ac:dyDescent="0.25">
      <c r="G29" t="s">
        <v>25</v>
      </c>
    </row>
    <row r="30" spans="7:7" x14ac:dyDescent="0.25">
      <c r="G30" t="s">
        <v>24</v>
      </c>
    </row>
    <row r="31" spans="7:7" x14ac:dyDescent="0.25">
      <c r="G31" t="s">
        <v>23</v>
      </c>
    </row>
    <row r="32" spans="7:7" x14ac:dyDescent="0.25">
      <c r="G32" t="s">
        <v>22</v>
      </c>
    </row>
    <row r="33" spans="7:7" x14ac:dyDescent="0.25">
      <c r="G33" t="s">
        <v>55</v>
      </c>
    </row>
    <row r="34" spans="7:7" x14ac:dyDescent="0.25">
      <c r="G34" s="52" t="s">
        <v>173</v>
      </c>
    </row>
    <row r="35" spans="7:7" x14ac:dyDescent="0.25">
      <c r="G35" s="52" t="s">
        <v>174</v>
      </c>
    </row>
    <row r="36" spans="7:7" x14ac:dyDescent="0.25">
      <c r="G36" t="s">
        <v>56</v>
      </c>
    </row>
    <row r="37" spans="7:7" x14ac:dyDescent="0.25">
      <c r="G37" t="s">
        <v>57</v>
      </c>
    </row>
    <row r="38" spans="7:7" x14ac:dyDescent="0.25">
      <c r="G38" t="s">
        <v>58</v>
      </c>
    </row>
    <row r="39" spans="7:7" x14ac:dyDescent="0.25">
      <c r="G39" t="s">
        <v>59</v>
      </c>
    </row>
    <row r="40" spans="7:7" x14ac:dyDescent="0.25">
      <c r="G40" t="s">
        <v>60</v>
      </c>
    </row>
    <row r="41" spans="7:7" x14ac:dyDescent="0.25">
      <c r="G41" t="s">
        <v>61</v>
      </c>
    </row>
    <row r="42" spans="7:7" x14ac:dyDescent="0.25">
      <c r="G42" t="s">
        <v>62</v>
      </c>
    </row>
    <row r="43" spans="7:7" x14ac:dyDescent="0.25">
      <c r="G43" t="s">
        <v>63</v>
      </c>
    </row>
    <row r="44" spans="7:7" x14ac:dyDescent="0.25">
      <c r="G44" t="s">
        <v>64</v>
      </c>
    </row>
    <row r="45" spans="7:7" x14ac:dyDescent="0.25">
      <c r="G45" t="s">
        <v>65</v>
      </c>
    </row>
    <row r="46" spans="7:7" x14ac:dyDescent="0.25">
      <c r="G46" t="s">
        <v>175</v>
      </c>
    </row>
    <row r="47" spans="7:7" x14ac:dyDescent="0.25">
      <c r="G47" t="s">
        <v>208</v>
      </c>
    </row>
  </sheetData>
  <phoneticPr fontId="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1.盤查表</vt:lpstr>
      <vt:lpstr>2.匯入產品碳足跡資訊網表單</vt:lpstr>
      <vt:lpstr>Code</vt:lpstr>
      <vt:lpstr>生命周期</vt:lpstr>
      <vt:lpstr>群組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Panda</dc:creator>
  <cp:lastModifiedBy>煥然 簡</cp:lastModifiedBy>
  <dcterms:created xsi:type="dcterms:W3CDTF">2015-03-25T05:16:10Z</dcterms:created>
  <dcterms:modified xsi:type="dcterms:W3CDTF">2026-01-21T04:24:57Z</dcterms:modified>
</cp:coreProperties>
</file>